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chivo.central\Desktop\Formatos Únicos de Inventarios Documentales - FUID - UNP - COPIA\9 - (STH) - Subdirección de Talento Humano\"/>
    </mc:Choice>
  </mc:AlternateContent>
  <xr:revisionPtr revIDLastSave="0" documentId="13_ncr:1_{360DBB17-B825-4221-BC24-D430B46F1FBD}" xr6:coauthVersionLast="47" xr6:coauthVersionMax="47" xr10:uidLastSave="{00000000-0000-0000-0000-000000000000}"/>
  <bookViews>
    <workbookView xWindow="-120" yWindow="-120" windowWidth="29040" windowHeight="15840" tabRatio="712" activeTab="9" xr2:uid="{00000000-000D-0000-FFFF-FFFF00000000}"/>
  </bookViews>
  <sheets>
    <sheet name="2011-2012-2013" sheetId="17" r:id="rId1"/>
    <sheet name="2014" sheetId="20" r:id="rId2"/>
    <sheet name="2015" sheetId="21" r:id="rId3"/>
    <sheet name="2016" sheetId="22" r:id="rId4"/>
    <sheet name="2017" sheetId="24" r:id="rId5"/>
    <sheet name="2018" sheetId="25" r:id="rId6"/>
    <sheet name="2019" sheetId="29" r:id="rId7"/>
    <sheet name="2020" sheetId="28" r:id="rId8"/>
    <sheet name="2021" sheetId="26" r:id="rId9"/>
    <sheet name="2022" sheetId="27" r:id="rId10"/>
  </sheets>
  <definedNames>
    <definedName name="_xlnm._FilterDatabase" localSheetId="0" hidden="1">'2011-2012-2013'!$A$6:$X$6</definedName>
    <definedName name="_xlnm._FilterDatabase" localSheetId="1" hidden="1">'2014'!$A$5:$W$5</definedName>
    <definedName name="_xlnm._FilterDatabase" localSheetId="2" hidden="1">'2015'!$A$6:$W$6</definedName>
    <definedName name="_xlnm._FilterDatabase" localSheetId="3" hidden="1">'2016'!$A$6:$W$6</definedName>
    <definedName name="_xlnm._FilterDatabase" localSheetId="4" hidden="1">'2017'!$A$6:$W$6</definedName>
    <definedName name="_xlnm._FilterDatabase" localSheetId="5" hidden="1">'2018'!$A$6:$W$6</definedName>
    <definedName name="_xlnm._FilterDatabase" localSheetId="6" hidden="1">'2019'!$A$6:$W$6</definedName>
    <definedName name="_xlnm._FilterDatabase" localSheetId="7" hidden="1">'2020'!$A$6:$W$200</definedName>
    <definedName name="_xlnm._FilterDatabase" localSheetId="8" hidden="1">'2021'!$A$6:$W$106</definedName>
    <definedName name="_xlnm._FilterDatabase" localSheetId="9" hidden="1">'2022'!$A$6:$W$6</definedName>
    <definedName name="_xlnm.Print_Area" localSheetId="8">'2021'!$A$1:$W$113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27" l="1"/>
  <c r="W9" i="27"/>
  <c r="W10" i="27"/>
  <c r="W11" i="27"/>
  <c r="W12" i="27"/>
  <c r="W13" i="27"/>
  <c r="W14" i="27"/>
  <c r="W15" i="27"/>
  <c r="W16" i="27"/>
  <c r="W17" i="27"/>
  <c r="W18" i="27"/>
  <c r="W19" i="27"/>
  <c r="W20" i="27"/>
  <c r="W21" i="27"/>
  <c r="W22" i="27"/>
  <c r="W23" i="27"/>
  <c r="W24" i="27"/>
  <c r="W25" i="27"/>
  <c r="W26" i="27"/>
  <c r="W27" i="27"/>
  <c r="W28" i="27"/>
  <c r="W29" i="27"/>
  <c r="W7" i="27"/>
  <c r="W8" i="26"/>
  <c r="W9" i="26"/>
  <c r="W10" i="26"/>
  <c r="W11" i="26"/>
  <c r="W12" i="26"/>
  <c r="W13" i="26"/>
  <c r="W14" i="26"/>
  <c r="W15" i="26"/>
  <c r="W16" i="26"/>
  <c r="W17" i="26"/>
  <c r="W18" i="26"/>
  <c r="W19" i="26"/>
  <c r="W20" i="26"/>
  <c r="W21" i="26"/>
  <c r="W22" i="26"/>
  <c r="W23" i="26"/>
  <c r="W24" i="26"/>
  <c r="W25" i="26"/>
  <c r="W26" i="26"/>
  <c r="W27" i="26"/>
  <c r="W28" i="26"/>
  <c r="W29" i="26"/>
  <c r="W30" i="26"/>
  <c r="W31" i="26"/>
  <c r="W32" i="26"/>
  <c r="W33" i="26"/>
  <c r="W34" i="26"/>
  <c r="W35" i="26"/>
  <c r="W36" i="26"/>
  <c r="W37" i="26"/>
  <c r="W38" i="26"/>
  <c r="W39" i="26"/>
  <c r="W40" i="26"/>
  <c r="W41" i="26"/>
  <c r="W42" i="26"/>
  <c r="W43" i="26"/>
  <c r="W44" i="26"/>
  <c r="W45" i="26"/>
  <c r="W46" i="26"/>
  <c r="W47" i="26"/>
  <c r="W48" i="26"/>
  <c r="W49" i="26"/>
  <c r="W50" i="26"/>
  <c r="W51" i="26"/>
  <c r="W52" i="26"/>
  <c r="W53" i="26"/>
  <c r="W54" i="26"/>
  <c r="W55" i="26"/>
  <c r="W56" i="26"/>
  <c r="W57" i="26"/>
  <c r="W58" i="26"/>
  <c r="W59" i="26"/>
  <c r="W60" i="26"/>
  <c r="W61" i="26"/>
  <c r="W62" i="26"/>
  <c r="W63" i="26"/>
  <c r="W64" i="26"/>
  <c r="W65" i="26"/>
  <c r="W66" i="26"/>
  <c r="W67" i="26"/>
  <c r="W68" i="26"/>
  <c r="W69" i="26"/>
  <c r="W70" i="26"/>
  <c r="W71" i="26"/>
  <c r="W72" i="26"/>
  <c r="W73" i="26"/>
  <c r="W74" i="26"/>
  <c r="W75" i="26"/>
  <c r="W76" i="26"/>
  <c r="W77" i="26"/>
  <c r="W78" i="26"/>
  <c r="W79" i="26"/>
  <c r="W80" i="26"/>
  <c r="W81" i="26"/>
  <c r="W82" i="26"/>
  <c r="W83" i="26"/>
  <c r="W84" i="26"/>
  <c r="W85" i="26"/>
  <c r="W86" i="26"/>
  <c r="W87" i="26"/>
  <c r="W88" i="26"/>
  <c r="W89" i="26"/>
  <c r="W90" i="26"/>
  <c r="W91" i="26"/>
  <c r="W92" i="26"/>
  <c r="W93" i="26"/>
  <c r="W94" i="26"/>
  <c r="W95" i="26"/>
  <c r="W96" i="26"/>
  <c r="W97" i="26"/>
  <c r="W98" i="26"/>
  <c r="W99" i="26"/>
  <c r="W100" i="26"/>
  <c r="W101" i="26"/>
  <c r="W102" i="26"/>
  <c r="W103" i="26"/>
  <c r="W104" i="26"/>
  <c r="W105" i="26"/>
  <c r="W106" i="26"/>
  <c r="W7" i="26"/>
  <c r="W8" i="28"/>
  <c r="W9" i="28"/>
  <c r="W10" i="28"/>
  <c r="W11" i="28"/>
  <c r="W12" i="28"/>
  <c r="W13" i="28"/>
  <c r="W14" i="28"/>
  <c r="W15" i="28"/>
  <c r="W16" i="28"/>
  <c r="W17" i="28"/>
  <c r="W18" i="28"/>
  <c r="W19" i="28"/>
  <c r="W20" i="28"/>
  <c r="W21" i="28"/>
  <c r="W22" i="28"/>
  <c r="W23" i="28"/>
  <c r="W24" i="28"/>
  <c r="W25" i="28"/>
  <c r="W26" i="28"/>
  <c r="W27" i="28"/>
  <c r="W28" i="28"/>
  <c r="W29" i="28"/>
  <c r="W30" i="28"/>
  <c r="W31" i="28"/>
  <c r="W32" i="28"/>
  <c r="W33" i="28"/>
  <c r="W34" i="28"/>
  <c r="W35" i="28"/>
  <c r="W36" i="28"/>
  <c r="W37" i="28"/>
  <c r="W38" i="28"/>
  <c r="W39" i="28"/>
  <c r="W40" i="28"/>
  <c r="W41" i="28"/>
  <c r="W42" i="28"/>
  <c r="W43" i="28"/>
  <c r="W44" i="28"/>
  <c r="W45" i="28"/>
  <c r="W46" i="28"/>
  <c r="W47" i="28"/>
  <c r="W48" i="28"/>
  <c r="W49" i="28"/>
  <c r="W50" i="28"/>
  <c r="W51" i="28"/>
  <c r="W52" i="28"/>
  <c r="W53" i="28"/>
  <c r="W54" i="28"/>
  <c r="W55" i="28"/>
  <c r="W56" i="28"/>
  <c r="W57" i="28"/>
  <c r="W58" i="28"/>
  <c r="W59" i="28"/>
  <c r="W60" i="28"/>
  <c r="W61" i="28"/>
  <c r="W62" i="28"/>
  <c r="W63" i="28"/>
  <c r="W64" i="28"/>
  <c r="W65" i="28"/>
  <c r="W66" i="28"/>
  <c r="W67" i="28"/>
  <c r="W68" i="28"/>
  <c r="W69" i="28"/>
  <c r="W70" i="28"/>
  <c r="W71" i="28"/>
  <c r="W72" i="28"/>
  <c r="W73" i="28"/>
  <c r="W74" i="28"/>
  <c r="W75" i="28"/>
  <c r="W76" i="28"/>
  <c r="W77" i="28"/>
  <c r="W78" i="28"/>
  <c r="W79" i="28"/>
  <c r="W80" i="28"/>
  <c r="W81" i="28"/>
  <c r="W82" i="28"/>
  <c r="W83" i="28"/>
  <c r="W84" i="28"/>
  <c r="W85" i="28"/>
  <c r="W86" i="28"/>
  <c r="W87" i="28"/>
  <c r="W88" i="28"/>
  <c r="W89" i="28"/>
  <c r="W90" i="28"/>
  <c r="W91" i="28"/>
  <c r="W92" i="28"/>
  <c r="W93" i="28"/>
  <c r="W94" i="28"/>
  <c r="W95" i="28"/>
  <c r="W96" i="28"/>
  <c r="W97" i="28"/>
  <c r="W98" i="28"/>
  <c r="W99" i="28"/>
  <c r="W100" i="28"/>
  <c r="W101" i="28"/>
  <c r="W102" i="28"/>
  <c r="W103" i="28"/>
  <c r="W104" i="28"/>
  <c r="W105" i="28"/>
  <c r="W106" i="28"/>
  <c r="W107" i="28"/>
  <c r="W108" i="28"/>
  <c r="W109" i="28"/>
  <c r="W110" i="28"/>
  <c r="W111" i="28"/>
  <c r="W112" i="28"/>
  <c r="W113" i="28"/>
  <c r="W114" i="28"/>
  <c r="W115" i="28"/>
  <c r="W116" i="28"/>
  <c r="W117" i="28"/>
  <c r="W118" i="28"/>
  <c r="W119" i="28"/>
  <c r="W120" i="28"/>
  <c r="W121" i="28"/>
  <c r="W122" i="28"/>
  <c r="W123" i="28"/>
  <c r="W124" i="28"/>
  <c r="W125" i="28"/>
  <c r="W126" i="28"/>
  <c r="W127" i="28"/>
  <c r="W128" i="28"/>
  <c r="W129" i="28"/>
  <c r="W130" i="28"/>
  <c r="W131" i="28"/>
  <c r="W132" i="28"/>
  <c r="W133" i="28"/>
  <c r="W134" i="28"/>
  <c r="W135" i="28"/>
  <c r="W136" i="28"/>
  <c r="W137" i="28"/>
  <c r="W138" i="28"/>
  <c r="W139" i="28"/>
  <c r="W140" i="28"/>
  <c r="W141" i="28"/>
  <c r="W142" i="28"/>
  <c r="W143" i="28"/>
  <c r="W144" i="28"/>
  <c r="W145" i="28"/>
  <c r="W146" i="28"/>
  <c r="W147" i="28"/>
  <c r="W148" i="28"/>
  <c r="W149" i="28"/>
  <c r="W150" i="28"/>
  <c r="W151" i="28"/>
  <c r="W152" i="28"/>
  <c r="W153" i="28"/>
  <c r="W154" i="28"/>
  <c r="W155" i="28"/>
  <c r="W156" i="28"/>
  <c r="W157" i="28"/>
  <c r="W158" i="28"/>
  <c r="W159" i="28"/>
  <c r="W160" i="28"/>
  <c r="W161" i="28"/>
  <c r="W162" i="28"/>
  <c r="W163" i="28"/>
  <c r="W164" i="28"/>
  <c r="W165" i="28"/>
  <c r="W166" i="28"/>
  <c r="W167" i="28"/>
  <c r="W168" i="28"/>
  <c r="W169" i="28"/>
  <c r="W170" i="28"/>
  <c r="W171" i="28"/>
  <c r="W172" i="28"/>
  <c r="W173" i="28"/>
  <c r="W174" i="28"/>
  <c r="W175" i="28"/>
  <c r="W176" i="28"/>
  <c r="W177" i="28"/>
  <c r="W178" i="28"/>
  <c r="W179" i="28"/>
  <c r="W180" i="28"/>
  <c r="W181" i="28"/>
  <c r="W182" i="28"/>
  <c r="W183" i="28"/>
  <c r="W184" i="28"/>
  <c r="W185" i="28"/>
  <c r="W186" i="28"/>
  <c r="W187" i="28"/>
  <c r="W188" i="28"/>
  <c r="W189" i="28"/>
  <c r="W190" i="28"/>
  <c r="W191" i="28"/>
  <c r="W192" i="28"/>
  <c r="W193" i="28"/>
  <c r="W194" i="28"/>
  <c r="W195" i="28"/>
  <c r="W196" i="28"/>
  <c r="W197" i="28"/>
  <c r="W198" i="28"/>
  <c r="W199" i="28"/>
  <c r="W200" i="28"/>
  <c r="W7" i="28"/>
  <c r="W8" i="29"/>
  <c r="W9" i="29"/>
  <c r="W10" i="29"/>
  <c r="W11" i="29"/>
  <c r="W12" i="29"/>
  <c r="W13" i="29"/>
  <c r="W14" i="29"/>
  <c r="W15" i="29"/>
  <c r="W16" i="29"/>
  <c r="W17" i="29"/>
  <c r="W18" i="29"/>
  <c r="W19" i="29"/>
  <c r="W20" i="29"/>
  <c r="W21" i="29"/>
  <c r="W22" i="29"/>
  <c r="W23" i="29"/>
  <c r="W24" i="29"/>
  <c r="W25" i="29"/>
  <c r="W26" i="29"/>
  <c r="W27" i="29"/>
  <c r="W28" i="29"/>
  <c r="W29" i="29"/>
  <c r="W30" i="29"/>
  <c r="W31" i="29"/>
  <c r="W32" i="29"/>
  <c r="W33" i="29"/>
  <c r="W34" i="29"/>
  <c r="W35" i="29"/>
  <c r="W36" i="29"/>
  <c r="W37" i="29"/>
  <c r="W38" i="29"/>
  <c r="W39" i="29"/>
  <c r="W40" i="29"/>
  <c r="W41" i="29"/>
  <c r="W42" i="29"/>
  <c r="W43" i="29"/>
  <c r="W44" i="29"/>
  <c r="W45" i="29"/>
  <c r="W46" i="29"/>
  <c r="W47" i="29"/>
  <c r="W48" i="29"/>
  <c r="W49" i="29"/>
  <c r="W50" i="29"/>
  <c r="W51" i="29"/>
  <c r="W52" i="29"/>
  <c r="W53" i="29"/>
  <c r="W54" i="29"/>
  <c r="W55" i="29"/>
  <c r="W56" i="29"/>
  <c r="W57" i="29"/>
  <c r="W58" i="29"/>
  <c r="W59" i="29"/>
  <c r="W60" i="29"/>
  <c r="W61" i="29"/>
  <c r="W62" i="29"/>
  <c r="W63" i="29"/>
  <c r="W64" i="29"/>
  <c r="W65" i="29"/>
  <c r="W66" i="29"/>
  <c r="W67" i="29"/>
  <c r="W68" i="29"/>
  <c r="W69" i="29"/>
  <c r="W70" i="29"/>
  <c r="W71" i="29"/>
  <c r="W72" i="29"/>
  <c r="W73" i="29"/>
  <c r="W74" i="29"/>
  <c r="W75" i="29"/>
  <c r="W76" i="29"/>
  <c r="W77" i="29"/>
  <c r="W78" i="29"/>
  <c r="W79" i="29"/>
  <c r="W80" i="29"/>
  <c r="W81" i="29"/>
  <c r="W82" i="29"/>
  <c r="W83" i="29"/>
  <c r="W84" i="29"/>
  <c r="W85" i="29"/>
  <c r="W86" i="29"/>
  <c r="W87" i="29"/>
  <c r="W88" i="29"/>
  <c r="W89" i="29"/>
  <c r="W90" i="29"/>
  <c r="W91" i="29"/>
  <c r="W92" i="29"/>
  <c r="W93" i="29"/>
  <c r="W94" i="29"/>
  <c r="W95" i="29"/>
  <c r="W96" i="29"/>
  <c r="W97" i="29"/>
  <c r="W98" i="29"/>
  <c r="W99" i="29"/>
  <c r="W100" i="29"/>
  <c r="W101" i="29"/>
  <c r="W102" i="29"/>
  <c r="W103" i="29"/>
  <c r="W104" i="29"/>
  <c r="W105" i="29"/>
  <c r="W106" i="29"/>
  <c r="W107" i="29"/>
  <c r="W108" i="29"/>
  <c r="W109" i="29"/>
  <c r="W110" i="29"/>
  <c r="W111" i="29"/>
  <c r="W112" i="29"/>
  <c r="W113" i="29"/>
  <c r="W114" i="29"/>
  <c r="W115" i="29"/>
  <c r="W116" i="29"/>
  <c r="W117" i="29"/>
  <c r="W118" i="29"/>
  <c r="W119" i="29"/>
  <c r="W120" i="29"/>
  <c r="W121" i="29"/>
  <c r="W122" i="29"/>
  <c r="W123" i="29"/>
  <c r="W124" i="29"/>
  <c r="W125" i="29"/>
  <c r="W126" i="29"/>
  <c r="W127" i="29"/>
  <c r="W128" i="29"/>
  <c r="W129" i="29"/>
  <c r="W130" i="29"/>
  <c r="W131" i="29"/>
  <c r="W132" i="29"/>
  <c r="W133" i="29"/>
  <c r="W134" i="29"/>
  <c r="W135" i="29"/>
  <c r="W136" i="29"/>
  <c r="W137" i="29"/>
  <c r="W138" i="29"/>
  <c r="W139" i="29"/>
  <c r="W140" i="29"/>
  <c r="W141" i="29"/>
  <c r="W142" i="29"/>
  <c r="W143" i="29"/>
  <c r="W144" i="29"/>
  <c r="W145" i="29"/>
  <c r="W146" i="29"/>
  <c r="W147" i="29"/>
  <c r="W148" i="29"/>
  <c r="W149" i="29"/>
  <c r="W150" i="29"/>
  <c r="W151" i="29"/>
  <c r="W152" i="29"/>
  <c r="W153" i="29"/>
  <c r="W154" i="29"/>
  <c r="W155" i="29"/>
  <c r="W156" i="29"/>
  <c r="W157" i="29"/>
  <c r="W158" i="29"/>
  <c r="W159" i="29"/>
  <c r="W160" i="29"/>
  <c r="W161" i="29"/>
  <c r="W162" i="29"/>
  <c r="W163" i="29"/>
  <c r="W164" i="29"/>
  <c r="W165" i="29"/>
  <c r="W166" i="29"/>
  <c r="W167" i="29"/>
  <c r="W168" i="29"/>
  <c r="W169" i="29"/>
  <c r="W170" i="29"/>
  <c r="W171" i="29"/>
  <c r="W172" i="29"/>
  <c r="W173" i="29"/>
  <c r="W174" i="29"/>
  <c r="W175" i="29"/>
  <c r="W176" i="29"/>
  <c r="W177" i="29"/>
  <c r="W178" i="29"/>
  <c r="W179" i="29"/>
  <c r="W180" i="29"/>
  <c r="W7" i="29"/>
  <c r="W8" i="25"/>
  <c r="W9" i="25"/>
  <c r="W10" i="25"/>
  <c r="W11" i="25"/>
  <c r="W12" i="25"/>
  <c r="W13" i="25"/>
  <c r="W14" i="25"/>
  <c r="W15" i="25"/>
  <c r="W16" i="25"/>
  <c r="W17" i="25"/>
  <c r="W18" i="25"/>
  <c r="W19" i="25"/>
  <c r="W20" i="25"/>
  <c r="W21" i="25"/>
  <c r="W22" i="25"/>
  <c r="W23" i="25"/>
  <c r="W24" i="25"/>
  <c r="W25" i="25"/>
  <c r="W26" i="25"/>
  <c r="W27" i="25"/>
  <c r="W28" i="25"/>
  <c r="W29" i="25"/>
  <c r="W30" i="25"/>
  <c r="W31" i="25"/>
  <c r="W32" i="25"/>
  <c r="W33" i="25"/>
  <c r="W34" i="25"/>
  <c r="W35" i="25"/>
  <c r="W36" i="25"/>
  <c r="W37" i="25"/>
  <c r="W38" i="25"/>
  <c r="W39" i="25"/>
  <c r="W40" i="25"/>
  <c r="W41" i="25"/>
  <c r="W42" i="25"/>
  <c r="W43" i="25"/>
  <c r="W44" i="25"/>
  <c r="W45" i="25"/>
  <c r="W46" i="25"/>
  <c r="W47" i="25"/>
  <c r="W48" i="25"/>
  <c r="W49" i="25"/>
  <c r="W50" i="25"/>
  <c r="W51" i="25"/>
  <c r="W52" i="25"/>
  <c r="W53" i="25"/>
  <c r="W54" i="25"/>
  <c r="W55" i="25"/>
  <c r="W56" i="25"/>
  <c r="W57" i="25"/>
  <c r="W58" i="25"/>
  <c r="W59" i="25"/>
  <c r="W60" i="25"/>
  <c r="W61" i="25"/>
  <c r="W62" i="25"/>
  <c r="W63" i="25"/>
  <c r="W64" i="25"/>
  <c r="W65" i="25"/>
  <c r="W66" i="25"/>
  <c r="W67" i="25"/>
  <c r="W68" i="25"/>
  <c r="W69" i="25"/>
  <c r="W70" i="25"/>
  <c r="W71" i="25"/>
  <c r="W72" i="25"/>
  <c r="W73" i="25"/>
  <c r="W74" i="25"/>
  <c r="W75" i="25"/>
  <c r="W76" i="25"/>
  <c r="W77" i="25"/>
  <c r="W78" i="25"/>
  <c r="W79" i="25"/>
  <c r="W80" i="25"/>
  <c r="W81" i="25"/>
  <c r="W82" i="25"/>
  <c r="W83" i="25"/>
  <c r="W84" i="25"/>
  <c r="W85" i="25"/>
  <c r="W86" i="25"/>
  <c r="W87" i="25"/>
  <c r="W88" i="25"/>
  <c r="W89" i="25"/>
  <c r="W90" i="25"/>
  <c r="W91" i="25"/>
  <c r="W92" i="25"/>
  <c r="W93" i="25"/>
  <c r="W94" i="25"/>
  <c r="W95" i="25"/>
  <c r="W96" i="25"/>
  <c r="W97" i="25"/>
  <c r="W98" i="25"/>
  <c r="W99" i="25"/>
  <c r="W100" i="25"/>
  <c r="W101" i="25"/>
  <c r="W102" i="25"/>
  <c r="W103" i="25"/>
  <c r="W104" i="25"/>
  <c r="W105" i="25"/>
  <c r="W106" i="25"/>
  <c r="W107" i="25"/>
  <c r="W108" i="25"/>
  <c r="W109" i="25"/>
  <c r="W110" i="25"/>
  <c r="W111" i="25"/>
  <c r="W7" i="25"/>
  <c r="W8" i="24"/>
  <c r="W9" i="24"/>
  <c r="W10" i="24"/>
  <c r="W11" i="24"/>
  <c r="W12" i="24"/>
  <c r="W13" i="24"/>
  <c r="W14" i="24"/>
  <c r="W15" i="24"/>
  <c r="W16" i="24"/>
  <c r="W17" i="24"/>
  <c r="W18" i="24"/>
  <c r="W19" i="24"/>
  <c r="W20" i="24"/>
  <c r="W21" i="24"/>
  <c r="W22" i="24"/>
  <c r="W23" i="24"/>
  <c r="W24" i="24"/>
  <c r="W25" i="24"/>
  <c r="W26" i="24"/>
  <c r="W27" i="24"/>
  <c r="W28" i="24"/>
  <c r="W29" i="24"/>
  <c r="W30" i="24"/>
  <c r="W31" i="24"/>
  <c r="W32" i="24"/>
  <c r="W33" i="24"/>
  <c r="W34" i="24"/>
  <c r="W35" i="24"/>
  <c r="W36" i="24"/>
  <c r="W37" i="24"/>
  <c r="W38" i="24"/>
  <c r="W39" i="24"/>
  <c r="W40" i="24"/>
  <c r="W41" i="24"/>
  <c r="W42" i="24"/>
  <c r="W43" i="24"/>
  <c r="W44" i="24"/>
  <c r="W45" i="24"/>
  <c r="W46" i="24"/>
  <c r="W47" i="24"/>
  <c r="W48" i="24"/>
  <c r="W49" i="24"/>
  <c r="W50" i="24"/>
  <c r="W51" i="24"/>
  <c r="W52" i="24"/>
  <c r="W53" i="24"/>
  <c r="W54" i="24"/>
  <c r="W55" i="24"/>
  <c r="W56" i="24"/>
  <c r="W57" i="24"/>
  <c r="W58" i="24"/>
  <c r="W59" i="24"/>
  <c r="W60" i="24"/>
  <c r="W61" i="24"/>
  <c r="W62" i="24"/>
  <c r="W63" i="24"/>
  <c r="W64" i="24"/>
  <c r="W65" i="24"/>
  <c r="W66" i="24"/>
  <c r="W67" i="24"/>
  <c r="W68" i="24"/>
  <c r="W69" i="24"/>
  <c r="W70" i="24"/>
  <c r="W71" i="24"/>
  <c r="W72" i="24"/>
  <c r="W73" i="24"/>
  <c r="W74" i="24"/>
  <c r="W75" i="24"/>
  <c r="W76" i="24"/>
  <c r="W77" i="24"/>
  <c r="W78" i="24"/>
  <c r="W79" i="24"/>
  <c r="W80" i="24"/>
  <c r="W81" i="24"/>
  <c r="W82" i="24"/>
  <c r="W83" i="24"/>
  <c r="W84" i="24"/>
  <c r="W85" i="24"/>
  <c r="W86" i="24"/>
  <c r="W87" i="24"/>
  <c r="W88" i="24"/>
  <c r="W89" i="24"/>
  <c r="W90" i="24"/>
  <c r="W91" i="24"/>
  <c r="W92" i="24"/>
  <c r="W93" i="24"/>
  <c r="W94" i="24"/>
  <c r="W95" i="24"/>
  <c r="W96" i="24"/>
  <c r="W97" i="24"/>
  <c r="W98" i="24"/>
  <c r="W99" i="24"/>
  <c r="W100" i="24"/>
  <c r="W101" i="24"/>
  <c r="W102" i="24"/>
  <c r="W103" i="24"/>
  <c r="W104" i="24"/>
  <c r="W105" i="24"/>
  <c r="W106" i="24"/>
  <c r="W107" i="24"/>
  <c r="W108" i="24"/>
  <c r="W109" i="24"/>
  <c r="W110" i="24"/>
  <c r="W111" i="24"/>
  <c r="W112" i="24"/>
  <c r="W113" i="24"/>
  <c r="W114" i="24"/>
  <c r="W115" i="24"/>
  <c r="W116" i="24"/>
  <c r="W117" i="24"/>
  <c r="W118" i="24"/>
  <c r="W119" i="24"/>
  <c r="W120" i="24"/>
  <c r="W121" i="24"/>
  <c r="W122" i="24"/>
  <c r="W123" i="24"/>
  <c r="W124" i="24"/>
  <c r="W125" i="24"/>
  <c r="W126" i="24"/>
  <c r="W127" i="24"/>
  <c r="W128" i="24"/>
  <c r="W129" i="24"/>
  <c r="W130" i="24"/>
  <c r="W131" i="24"/>
  <c r="W132" i="24"/>
  <c r="W133" i="24"/>
  <c r="W134" i="24"/>
  <c r="W135" i="24"/>
  <c r="W136" i="24"/>
  <c r="W137" i="24"/>
  <c r="W138" i="24"/>
  <c r="W139" i="24"/>
  <c r="W140" i="24"/>
  <c r="W141" i="24"/>
  <c r="W142" i="24"/>
  <c r="W143" i="24"/>
  <c r="W144" i="24"/>
  <c r="W145" i="24"/>
  <c r="W146" i="24"/>
  <c r="W147" i="24"/>
  <c r="W148" i="24"/>
  <c r="W149" i="24"/>
  <c r="W150" i="24"/>
  <c r="W151" i="24"/>
  <c r="W152" i="24"/>
  <c r="W153" i="24"/>
  <c r="W154" i="24"/>
  <c r="W155" i="24"/>
  <c r="W156" i="24"/>
  <c r="W157" i="24"/>
  <c r="W158" i="24"/>
  <c r="W159" i="24"/>
  <c r="W160" i="24"/>
  <c r="W161" i="24"/>
  <c r="W162" i="24"/>
  <c r="W163" i="24"/>
  <c r="W164" i="24"/>
  <c r="W165" i="24"/>
  <c r="W166" i="24"/>
  <c r="W167" i="24"/>
  <c r="W168" i="24"/>
  <c r="W169" i="24"/>
  <c r="W170" i="24"/>
  <c r="W171" i="24"/>
  <c r="W172" i="24"/>
  <c r="W173" i="24"/>
  <c r="W174" i="24"/>
  <c r="W175" i="24"/>
  <c r="W176" i="24"/>
  <c r="W177" i="24"/>
  <c r="W178" i="24"/>
  <c r="W179" i="24"/>
  <c r="W180" i="24"/>
  <c r="W181" i="24"/>
  <c r="W182" i="24"/>
  <c r="W183" i="24"/>
  <c r="W184" i="24"/>
  <c r="W185" i="24"/>
  <c r="W186" i="24"/>
  <c r="W187" i="24"/>
  <c r="W7" i="24"/>
  <c r="W9" i="22"/>
  <c r="W8" i="22"/>
  <c r="W7" i="22"/>
  <c r="W11" i="21"/>
  <c r="W10" i="21"/>
  <c r="W9" i="21"/>
  <c r="W8" i="21"/>
  <c r="W7" i="21"/>
  <c r="W11" i="20"/>
  <c r="W10" i="20"/>
  <c r="W9" i="20"/>
  <c r="W8" i="20"/>
  <c r="W7" i="20"/>
  <c r="W6" i="20"/>
  <c r="W10" i="17"/>
  <c r="W9" i="17"/>
  <c r="W8" i="17"/>
  <c r="W7" i="17"/>
  <c r="X7" i="17" s="1"/>
  <c r="S10" i="17"/>
  <c r="S9" i="17"/>
  <c r="S8" i="21" l="1"/>
  <c r="S9" i="21"/>
  <c r="S10" i="21"/>
  <c r="S11" i="21"/>
  <c r="S7" i="21"/>
  <c r="A7" i="27" l="1"/>
  <c r="A7" i="26"/>
  <c r="A7" i="28"/>
  <c r="A7" i="29"/>
  <c r="A7" i="25"/>
  <c r="A7" i="24"/>
  <c r="A7" i="22"/>
  <c r="A7" i="21"/>
  <c r="S8" i="22"/>
  <c r="S7" i="22"/>
  <c r="A8" i="22" l="1"/>
  <c r="A9" i="22" s="1"/>
  <c r="A8" i="21"/>
  <c r="A9" i="21" s="1"/>
  <c r="A10" i="21" s="1"/>
  <c r="A11" i="21" s="1"/>
  <c r="A7" i="17" l="1"/>
</calcChain>
</file>

<file path=xl/sharedStrings.xml><?xml version="1.0" encoding="utf-8"?>
<sst xmlns="http://schemas.openxmlformats.org/spreadsheetml/2006/main" count="7848" uniqueCount="592">
  <si>
    <t>No. ORDEN</t>
  </si>
  <si>
    <t>OFICINA PRODUCTORA</t>
  </si>
  <si>
    <t>CÓDIGO</t>
  </si>
  <si>
    <t>NOMBRE DE LA SERIE</t>
  </si>
  <si>
    <t>Fechas Extremas</t>
  </si>
  <si>
    <t>Unidad De Conservación</t>
  </si>
  <si>
    <t>No. de folios</t>
  </si>
  <si>
    <t>Soporte</t>
  </si>
  <si>
    <t>Frecuencia de consulta</t>
  </si>
  <si>
    <t>Notas</t>
  </si>
  <si>
    <t>Serie/Subserie</t>
  </si>
  <si>
    <t>Numero de Identificación 
(NIT, CC, cedula de extranjería)</t>
  </si>
  <si>
    <t>Caja</t>
  </si>
  <si>
    <t>Carpeta</t>
  </si>
  <si>
    <t>Otro</t>
  </si>
  <si>
    <t>Numero de Proceso (Si aplica)</t>
  </si>
  <si>
    <t>Folios</t>
  </si>
  <si>
    <t>Inicial</t>
  </si>
  <si>
    <t>Final</t>
  </si>
  <si>
    <t>FONDO DOCUMENTAL</t>
  </si>
  <si>
    <t>Dato O Título</t>
  </si>
  <si>
    <t>Dato 3 (Descriptor adicional si aplica)</t>
  </si>
  <si>
    <t>UNIDAD ADMINISTRATIVA</t>
  </si>
  <si>
    <t>NOMBRE SUBSERIE</t>
  </si>
  <si>
    <t>FORMATO ÚNICO INVENTARIO DOCUMENTAL - FUID</t>
  </si>
  <si>
    <t>DESCRIPCIÓN DE UNIDAD DOCUMENTAL</t>
  </si>
  <si>
    <t>GESTIÓN DOCUMENTAL</t>
  </si>
  <si>
    <t xml:space="preserve"> UNIDAD NACIONAL DE PROTECCIÓN</t>
  </si>
  <si>
    <t>SUBDIRECCIÓN DE TALENTO HUMANO</t>
  </si>
  <si>
    <t>GRUPO DE REGISTRO Y CONTROL</t>
  </si>
  <si>
    <t>2030.60.06</t>
  </si>
  <si>
    <t>HISTORIAS</t>
  </si>
  <si>
    <t>HISTORIAS LABORALES</t>
  </si>
  <si>
    <t xml:space="preserve">SAAVEDRA PEDRO JOSE </t>
  </si>
  <si>
    <t>TORRES GUAYACAN CESAR WILMAR</t>
  </si>
  <si>
    <t>MOLINO TORRES LUIS EDUARDO</t>
  </si>
  <si>
    <t xml:space="preserve">VILLAMARIN ROMERO GONZALO </t>
  </si>
  <si>
    <t xml:space="preserve">CUERVO ROJAS PIEDAD ELLIANA </t>
  </si>
  <si>
    <t>CORTES MEDINA CLAUDIA</t>
  </si>
  <si>
    <t>CHILITO LENIS ANGELICA PATRICIA</t>
  </si>
  <si>
    <t xml:space="preserve">VELAZQUEZ MOLANO MARIA ESPERANZA </t>
  </si>
  <si>
    <t>SABOGAL BELTRAN ANA EDNA</t>
  </si>
  <si>
    <t xml:space="preserve"> SABOGAL BELTRAN ANA EDNA </t>
  </si>
  <si>
    <t xml:space="preserve">BEJARANO GAITAN WILMA ROCIO </t>
  </si>
  <si>
    <t xml:space="preserve">GUZMAN GUZMAN CLAUDIA PATRICIA </t>
  </si>
  <si>
    <t>VELANDIA IBAÑEZ LUZ MARINA</t>
  </si>
  <si>
    <t>ESPITIA SALAS ADRIANA MILENA</t>
  </si>
  <si>
    <t>RIZZO MARTINEZ SABRINA JOHANNA</t>
  </si>
  <si>
    <t>VILLALOBOS TOBON MARIA MERCEDES</t>
  </si>
  <si>
    <t>PALACIO GOMEZ RUBEN DARIO</t>
  </si>
  <si>
    <t>LARA MARTINEZ GUSTAVO ADOLFO</t>
  </si>
  <si>
    <t>PINZON BARON POMPY ARUBAL</t>
  </si>
  <si>
    <t>FIGUEROA SUAREZ ALVARO</t>
  </si>
  <si>
    <t xml:space="preserve">DAZA DORADO DARIO FERNANDO </t>
  </si>
  <si>
    <t>OLIVOS SIERRA ALEXANDER</t>
  </si>
  <si>
    <t>MORALES AMAYA YOJHAN NELSON</t>
  </si>
  <si>
    <t>MURCIA ALONSO LUIS HERNANDO</t>
  </si>
  <si>
    <t>LOPEZ AREVALO RICARDO</t>
  </si>
  <si>
    <t>ORDOÑEZ ENCIZO WILLIAMS</t>
  </si>
  <si>
    <t>PATIÑO PEÑA WILLIAM ARMANDO</t>
  </si>
  <si>
    <t>GUTIERREZ TRASLAVIÑA JHON FREDY</t>
  </si>
  <si>
    <t>MURCIA JIMENEZ EDISSON OSWALDO</t>
  </si>
  <si>
    <t>BERNAL CARLOS ANDRES</t>
  </si>
  <si>
    <t xml:space="preserve">ESCOBAR BORRAEZ GERMAN ALFONSO </t>
  </si>
  <si>
    <t xml:space="preserve">TORO ZULETA CARLOS DANIEL </t>
  </si>
  <si>
    <t xml:space="preserve">MARTINEZ RODRIGUEZ EDICSON </t>
  </si>
  <si>
    <t>ALVAREZ VILLAMIZAR JOSE DANIEL</t>
  </si>
  <si>
    <t>PATIÑO GUTIERREZ ANTONIO EMILIO</t>
  </si>
  <si>
    <t>QUINTERO PEREZ HERNAN</t>
  </si>
  <si>
    <t>SEPULVEDA AGUDELO JUAN JULIO</t>
  </si>
  <si>
    <t xml:space="preserve">JARAMILLO RUBIANO JOAN SEBASTIAN </t>
  </si>
  <si>
    <t>QUEVEDO TORRES DIANA MARCELA</t>
  </si>
  <si>
    <t>SIERRA BOTERO JESICA VANESSA</t>
  </si>
  <si>
    <t>CASTELLANO OVALLE JUAN MANUEL</t>
  </si>
  <si>
    <t xml:space="preserve">CORONADO LESMES NIDIA YENITH </t>
  </si>
  <si>
    <t xml:space="preserve">RAMIREZ BARRIOS CARLOS ANDRES </t>
  </si>
  <si>
    <t>PAEZ PACHECO LUIS EDUARDO</t>
  </si>
  <si>
    <t>PRIETO ROJAS IVAN DARIO</t>
  </si>
  <si>
    <t>PULIDO ACUÑA CRISTIAN FRANCISCO</t>
  </si>
  <si>
    <t>PEREZ MORENO ZOILO</t>
  </si>
  <si>
    <t>CARO RICARDO NATALY EUGENIA</t>
  </si>
  <si>
    <t>VESGA LOPEZ JESSICA LILIANA</t>
  </si>
  <si>
    <t>CARRILLO SALCEDO DANNY DANIEL</t>
  </si>
  <si>
    <t>GARZON MONTERO LUIS FERNANDO</t>
  </si>
  <si>
    <t>GARAVITO PEÑA LUIS HERNANDO</t>
  </si>
  <si>
    <t>TOLOZA GONZALEZ MONICA</t>
  </si>
  <si>
    <t>PEREZ VERGARA NINI YOHANA</t>
  </si>
  <si>
    <t xml:space="preserve">SAAVEDRA SANABRIA HERNANDO </t>
  </si>
  <si>
    <t>PEREZ ANGEL MAURICIO</t>
  </si>
  <si>
    <t>ABRIL RINCON OMAR LEONARDO</t>
  </si>
  <si>
    <t>ACOSTA AGUDELO ANA MARIA</t>
  </si>
  <si>
    <t>FRAGOZO JIMENEZ ALEX ALFREDO</t>
  </si>
  <si>
    <t>ROJAS PUENTES DAGOBERTO</t>
  </si>
  <si>
    <t>GUALDRON HERNANDEZ JUAN CARLOS</t>
  </si>
  <si>
    <t>CADENA HERRERA REIVY</t>
  </si>
  <si>
    <t>PINZON JIMENEZ ALEXANDER</t>
  </si>
  <si>
    <t>ESCALLON CORREA MARCOS MANLIO</t>
  </si>
  <si>
    <t>GARCIA CARRILLO FREDY</t>
  </si>
  <si>
    <t>HERRERA GALVEZ ILVA NUBIA</t>
  </si>
  <si>
    <t>CHAVARRIA JARAMILLO GERARDO ANTONIO</t>
  </si>
  <si>
    <t>MONTOYA ALEXANDER</t>
  </si>
  <si>
    <t>BARRIENTOS PEÑARANDA JUANA</t>
  </si>
  <si>
    <t>GAVIRIA DIAZ VICTOR MANUEL</t>
  </si>
  <si>
    <t>FORERO DUEÑAS RUBY ANDREA</t>
  </si>
  <si>
    <t>RUIZ DIAZ FABIO ALEJANDRO</t>
  </si>
  <si>
    <t>ZAMUDIO PULIDO EDGAR OSWALDO</t>
  </si>
  <si>
    <t>RAMIREZ CUERO MILTON CESAR</t>
  </si>
  <si>
    <t>ALVAREZ VELEZ BEATRIZ ANDREA</t>
  </si>
  <si>
    <t>ORDOÑEZ ALEMAN MELISSA</t>
  </si>
  <si>
    <t>TORRES HERRERA SANDRA JASBLEDY</t>
  </si>
  <si>
    <t>ESTRADA BELTRAN JORGE DAVID</t>
  </si>
  <si>
    <t>ARANA CONTRERAS DIEGO ALEXANDER</t>
  </si>
  <si>
    <t>MEDINA ORTEGA CESAR AUGUSTO</t>
  </si>
  <si>
    <t>LUNA AYALA EMANUEL RICARDO</t>
  </si>
  <si>
    <t>AGUILAR BOCANEGRA SAULO ALFONSO</t>
  </si>
  <si>
    <t>TUMBO CUETETUCO FRANKLIN NORBEY</t>
  </si>
  <si>
    <t>DAZA RODRIGUEZ HERNANDO</t>
  </si>
  <si>
    <t>DAVID CANO HUMBERTO DE JESUS</t>
  </si>
  <si>
    <t>MONTIEL MUÑOZ GUSTAVO</t>
  </si>
  <si>
    <t>TORRES CEDEÑO JORGE ANDRES</t>
  </si>
  <si>
    <t>SUAREZ RAMIREZ JULIAN</t>
  </si>
  <si>
    <t>ESCORCIA CORTES IVAN JOSE</t>
  </si>
  <si>
    <t>ESCOBAR CAMARGO CATALINA</t>
  </si>
  <si>
    <t>RANGEL JAIMES JONATHAN</t>
  </si>
  <si>
    <t>JARAMILLO HENAO LAURA SOFIA</t>
  </si>
  <si>
    <t>VARGAS TORRES ANDRES FELIPE</t>
  </si>
  <si>
    <t xml:space="preserve">DIOSSA BETANCUR ISABEL CRISTINA </t>
  </si>
  <si>
    <t>VELEZ CARDONA MAXIMILIANO</t>
  </si>
  <si>
    <t>AGUILAR MARTHEY JOSE ORLANDO</t>
  </si>
  <si>
    <t>CASTRO BERMUDEZ ALEJANDRO</t>
  </si>
  <si>
    <t>RODRIGUEZ HERRERA DEIBER URIEL</t>
  </si>
  <si>
    <t>CALLEJAS RODRIGUEZ DIANA CRISTINA</t>
  </si>
  <si>
    <t>SARMIENTO UHIA JAIME JOSE</t>
  </si>
  <si>
    <t>MANZANO MENDEZ SAMMY LIZETH</t>
  </si>
  <si>
    <t>LOZANO ORTIZ DIANA MARSELLA</t>
  </si>
  <si>
    <t>ARENAS RUEDA MIGUEL ANGEL</t>
  </si>
  <si>
    <t>DELGADO MORALES ELZON FERNEY</t>
  </si>
  <si>
    <t>AGUDELO LUIS FELIPE</t>
  </si>
  <si>
    <t>GALVIS MURILLO AMINTA</t>
  </si>
  <si>
    <t>CIFUENTES TORRES HUGO HERNANDO</t>
  </si>
  <si>
    <t>JIMENEZ JIMENEZ YOIMAN EILER</t>
  </si>
  <si>
    <t>ALBERTO CUBILLOS JEIMY YASMIN</t>
  </si>
  <si>
    <t>QUIÑONEZ CARDENAS CARLOS ALBERTO</t>
  </si>
  <si>
    <t>REYES FERRO JAIME HUMBERTO</t>
  </si>
  <si>
    <t>ACOSTA GONZALEZ LUIS IGNACIO</t>
  </si>
  <si>
    <t>LARGO GOMEZ LUIS ALEXANDER</t>
  </si>
  <si>
    <t>BAYONA JAIMES SOLBEYS MILENA</t>
  </si>
  <si>
    <t>ARCE BENJUMEA OVIDIO ANTONIO</t>
  </si>
  <si>
    <t>GALEANO ARDILA ALEXANDER</t>
  </si>
  <si>
    <t>29/11/2017</t>
  </si>
  <si>
    <t>18/10/2018</t>
  </si>
  <si>
    <t>30/11/2006</t>
  </si>
  <si>
    <t>31/6/2002</t>
  </si>
  <si>
    <t>19/12/2019</t>
  </si>
  <si>
    <t>18/10/2019</t>
  </si>
  <si>
    <t>18/12/2020</t>
  </si>
  <si>
    <t>PAPEL</t>
  </si>
  <si>
    <t>MEDIA</t>
  </si>
  <si>
    <t>HACE FALTA FOLIO 198</t>
  </si>
  <si>
    <t>12002/2020</t>
  </si>
  <si>
    <t>En la hoja de control esta referenciado hasta el folio 59</t>
  </si>
  <si>
    <t>DEL CAMPO GACHARNA JORGE ADELMO</t>
  </si>
  <si>
    <t>MONROY RAMIREZ CARLOS AILRIO</t>
  </si>
  <si>
    <t>ORTIZ GARCIA DANIEL ALBERTO</t>
  </si>
  <si>
    <t>PINEDA RODRIGUEZ GUILLERMO</t>
  </si>
  <si>
    <t>RAMIREZ ORTEGON FRANCISCO</t>
  </si>
  <si>
    <t>RUIZ CASTRO ALVARO</t>
  </si>
  <si>
    <t>TRUJILLO ORTEGA TANIA CONSTANZA</t>
  </si>
  <si>
    <t>ACOSTA EINER</t>
  </si>
  <si>
    <t>ARIZA ARIAS OSCAR JAVIER</t>
  </si>
  <si>
    <t>AVENDAÑO GARCIA HENRY ALFONSO</t>
  </si>
  <si>
    <t>BARRERA FIGUEROA RODOLFO ANDRES</t>
  </si>
  <si>
    <t>BERNAL GONZALEZ CARMENZA</t>
  </si>
  <si>
    <t>BUELVAS LAMBERTINEZ EMERSON DE JESUS</t>
  </si>
  <si>
    <t>BUITRAGO TANIA MARIA</t>
  </si>
  <si>
    <t>CABRA DELGADO DIANA CAROLINA</t>
  </si>
  <si>
    <t>CAMPOS ROLON CIRO</t>
  </si>
  <si>
    <t>CARDONA PUERTA LENIN</t>
  </si>
  <si>
    <t>CARVAJAL ARBOLEDA JUAN CARLOS</t>
  </si>
  <si>
    <t>CASTILLA SERRANO MARYURIS</t>
  </si>
  <si>
    <t>CASTRO CAMELO CIELO VIVIANA</t>
  </si>
  <si>
    <t>CASTRO REY NATALIA</t>
  </si>
  <si>
    <t>CELY GOMEZ OTONIEL</t>
  </si>
  <si>
    <t>CONDE BONILLA BORIS ANDRES</t>
  </si>
  <si>
    <t>DIAZ MARTINEZ JOSE NORBERTO</t>
  </si>
  <si>
    <t>DUARTE BERNAL NURI ESPERANZA</t>
  </si>
  <si>
    <t>FLOREZ PIÑEROS WILLIAM ESNEIDER</t>
  </si>
  <si>
    <t>GALVAN PATERNINA ALCIDES GLEMIRO</t>
  </si>
  <si>
    <t>GAMBA ALVARADO RAUL</t>
  </si>
  <si>
    <t>GIRALDO LIZCANO JAQUELINE</t>
  </si>
  <si>
    <t>GOMEZ SAMBONY EVER ALFARIZ</t>
  </si>
  <si>
    <t>GONZALEZ CAMACHO NANCY JANNETH</t>
  </si>
  <si>
    <t>GUERRA VANEGAS ENDRY LUIS</t>
  </si>
  <si>
    <t>HENRIQUEZ RUIZ DIANA CRISTINA</t>
  </si>
  <si>
    <t>HOLGUIN GOMEZ JAVIER MAURICIO</t>
  </si>
  <si>
    <t>ISAZA SUAREZ NELSON</t>
  </si>
  <si>
    <t>MARTIN CARVAJAL JUAN DE JESUS</t>
  </si>
  <si>
    <t>MARTINEZ MESA FELIPE ALFREDO</t>
  </si>
  <si>
    <t>MATEUS TINOCO EDINSON CARLOS</t>
  </si>
  <si>
    <t>MATIZ PULIDO JHON HENRY</t>
  </si>
  <si>
    <t>MENDOZA RIOS CLAUDIA MILENA</t>
  </si>
  <si>
    <t>MOLINA RUIZ JULIO CESAR</t>
  </si>
  <si>
    <t>MORA MELO DIXON FABIAN</t>
  </si>
  <si>
    <t>ORDOÑEZ ASTAIZA DORY ELIZABETH</t>
  </si>
  <si>
    <t>PINZON ABRIL LUCY</t>
  </si>
  <si>
    <t>POLO ECKER IVAN ALFONSO</t>
  </si>
  <si>
    <t>RAMIREZ FERNANDEZ JORGE IVAN</t>
  </si>
  <si>
    <t>RENDON GRIJALBA FRANCISCO</t>
  </si>
  <si>
    <t>RODRIGUEZ ARIAS ORLANDO</t>
  </si>
  <si>
    <t>TAMAYO BONILLA JHON FRANCISCO</t>
  </si>
  <si>
    <t>TAO REYES WILSON</t>
  </si>
  <si>
    <t>VARGAS PINEDA PABLO ANTONIO</t>
  </si>
  <si>
    <t>ABISAMBRA GONZALEZ DIANA CATALINA</t>
  </si>
  <si>
    <t>ACEVEDO CARO JOSE SEGUNDO</t>
  </si>
  <si>
    <t>ACEVEDO SANABRIA DORA ALIKY</t>
  </si>
  <si>
    <t>AREVALO JOSE JOAQUIN</t>
  </si>
  <si>
    <t>ATUESTA MALDONADO JUAN CARLOS</t>
  </si>
  <si>
    <t>BERNAL MOLINA LUIS ANTONIO</t>
  </si>
  <si>
    <t>CASTIBLANCO GOMEZ JULIO ISAAC</t>
  </si>
  <si>
    <t>CUERVO CLAVIJO LUIS FELIPE</t>
  </si>
  <si>
    <t>ERASO MENESES FRANCISCO JAVIER</t>
  </si>
  <si>
    <t>GIRALDO CARDENAS CLAUDIA MILENA</t>
  </si>
  <si>
    <t>GONZALEZ MARTINEZ OMAR</t>
  </si>
  <si>
    <t>GUEVARA COLLAZOS LEIDY MARCELA</t>
  </si>
  <si>
    <t>LERMA BAENA HENRY AUGUSTO</t>
  </si>
  <si>
    <t>LOZADA CRISTANCHO WILMER ANTONIO</t>
  </si>
  <si>
    <t>MEDINA GARCIA CARMENZA</t>
  </si>
  <si>
    <t>MIRANDA LUNA DAVID ALEXANDER</t>
  </si>
  <si>
    <t>PALACIO CALLEJAS OLGA LUCIA</t>
  </si>
  <si>
    <t>PARRA CUADRADO GLORIA INES</t>
  </si>
  <si>
    <t>PINZON MONTAÑO SANDRA LILIANA</t>
  </si>
  <si>
    <t>RAMOS MURGAS LEDIA</t>
  </si>
  <si>
    <t>RINCON LUIS EDUARDO</t>
  </si>
  <si>
    <t>SIERRA RAMIREZ HAROLD JHONSON</t>
  </si>
  <si>
    <t>SUAREZ ESCANDON ARTURO</t>
  </si>
  <si>
    <t>ZOLAQUE URREGO JOSE FLORENTINO</t>
  </si>
  <si>
    <t>ALONSO TOVAR YESID RICARDO</t>
  </si>
  <si>
    <t>BARCENAS CASTAÑEDA ALEXANDER</t>
  </si>
  <si>
    <t>BERMUDEZ CUCHIMAQUE CARLOS ALBERTO</t>
  </si>
  <si>
    <t>CAICEDO LOPEZ ANDREA VERONICA</t>
  </si>
  <si>
    <t>CALDERON ACUÑA FERNANDO</t>
  </si>
  <si>
    <t>CASALLAS HUERTAS WILLIAM EDUARDO</t>
  </si>
  <si>
    <t>CASTIBLANCO RUIZ MARIA DEISSY</t>
  </si>
  <si>
    <t>CHARRY SANCHEZ LUIS ALBERTO</t>
  </si>
  <si>
    <t>CUBILLOS CASTILLO OMAR HASNEY</t>
  </si>
  <si>
    <t>DUQUE RUIZ MARIA DEL PILAR</t>
  </si>
  <si>
    <t>ECHEVERRI MARTINEZ SANTIAGO</t>
  </si>
  <si>
    <t>GARCIA MONSALVE MARCO SERGIO</t>
  </si>
  <si>
    <t>GARCIA MORENO EDGAR MAURICIO</t>
  </si>
  <si>
    <t>GOEZ VASQUEZ EDGAR ALLAN</t>
  </si>
  <si>
    <t>GUERRA LOPEZ ALVARO</t>
  </si>
  <si>
    <t>HERNANDEZ BERRIO JORGE ALBERTO</t>
  </si>
  <si>
    <t>HERNANDEZ VILLAMIL MAURO ENRIQUE</t>
  </si>
  <si>
    <t>JIMENEZ MARTINEZ CESAR FRANCISCO</t>
  </si>
  <si>
    <t>LONDOÑO MURILLO ISABEL CRISTINA</t>
  </si>
  <si>
    <t>LOPEZ LOPEZ FABIAN ARMADO</t>
  </si>
  <si>
    <t>MENDIETA MONTEALEGRE GIOVANNY</t>
  </si>
  <si>
    <t>MESA RIOS HERNANDO</t>
  </si>
  <si>
    <t>MONTENEGRO PUENTES LUIS ALEJANDRO</t>
  </si>
  <si>
    <t>MORA BEDOYA GUSTAVO</t>
  </si>
  <si>
    <t>MORENO SANTOS GABRIEL ARTURO</t>
  </si>
  <si>
    <t>NAVARRO ACEVEDO ANGELICA</t>
  </si>
  <si>
    <t>OCHOA GUEVARA ANTONIO JESUS</t>
  </si>
  <si>
    <t>OLIVARES DE PIRAQUIVE MARIA DEL PILAR</t>
  </si>
  <si>
    <t>ORDOÑEZ JULIO CESAR</t>
  </si>
  <si>
    <t>ORTIZ MORA SAMUEL</t>
  </si>
  <si>
    <t>PARDO HENAO WILLIAN</t>
  </si>
  <si>
    <t>PEDRAZA JORGE ENRIQUE</t>
  </si>
  <si>
    <t>PEDRAZA RODRIGUEZ ANDRES FELIPE</t>
  </si>
  <si>
    <t>PEREZ HERNANDEZ RAFAEL IVAN</t>
  </si>
  <si>
    <t>PEREZ LOPEZ CINDY LORENA</t>
  </si>
  <si>
    <t>POVEDA ZAMBRANO ODILIO</t>
  </si>
  <si>
    <t>RAMIREZ ORTIZ CIELO EUGENIA</t>
  </si>
  <si>
    <t>RIAÑO PAEZ MARIO</t>
  </si>
  <si>
    <t>RODRIGUEZ ANDRADE MAO ENRIQUE</t>
  </si>
  <si>
    <t>RODRIGUEZ MOSQUERA LINA MARIA</t>
  </si>
  <si>
    <t>RODRIGUEZ ROJAS MAURICIO</t>
  </si>
  <si>
    <t>SAAVEDRA VANEGAS JHON EMIR</t>
  </si>
  <si>
    <t>SANCHEZ CHAVEZ MARIA DE LOS ANGELES</t>
  </si>
  <si>
    <t>SANDOVAL CHAMORRO ORLANDO RAFAEL</t>
  </si>
  <si>
    <t>SARMIENTO SANDOVAL MIGUEL ANGEL</t>
  </si>
  <si>
    <t>TOLOSA MENDEZ OSCAR FERNANDO</t>
  </si>
  <si>
    <t>SIERRA RINCON RICARDO</t>
  </si>
  <si>
    <t>CAICEDO ESCOBAR CARLOS ARTURO</t>
  </si>
  <si>
    <t>CARDENAS SILVA JAIRO</t>
  </si>
  <si>
    <t>POLO GONZALEZ IRETH CAROLA</t>
  </si>
  <si>
    <t>PESCADOR CASTAÑO NELSON DAVID</t>
  </si>
  <si>
    <t>PEÑALOZA RUSINQUE DEIVID YOAN</t>
  </si>
  <si>
    <t>QUIROGA MURCIA JOSE JASDAI</t>
  </si>
  <si>
    <t>RODRIGUEZ CUERVO FERNANDO</t>
  </si>
  <si>
    <t>RODRIGUEZ DEVIA JOSE HERNAN</t>
  </si>
  <si>
    <t>RODRIGUEZ REY ADRIEL ALEXIS</t>
  </si>
  <si>
    <t>RUIZ LOPEZ LUIS FELIPE</t>
  </si>
  <si>
    <t>MALDONADO BAUTISTA LEONARDO</t>
  </si>
  <si>
    <t>PIRAJAN MEDINA GLORIA</t>
  </si>
  <si>
    <t>MEJIA ESPAÑA FLORIBERTO</t>
  </si>
  <si>
    <t>BARRETO PLAZA ANGELA PATRICIA</t>
  </si>
  <si>
    <t>BAQUERO VANEGAS LUIS ARMANDO</t>
  </si>
  <si>
    <t>BELLO GUEVARA JUAN DAVID</t>
  </si>
  <si>
    <t>SILVA MOSQUERA FABIAN CAMILO</t>
  </si>
  <si>
    <t>TRUJILLO VILLADA CARLOS ALBERTO</t>
  </si>
  <si>
    <t>VICTORIA LASSO CARLOS EDUARDO</t>
  </si>
  <si>
    <t>CORTES MAYA NATHALIA</t>
  </si>
  <si>
    <t>CUELLAR CASTAÑEDA HOOBER EDWIN</t>
  </si>
  <si>
    <t>CUERVO VALENCIA ANGELA FERNANDA</t>
  </si>
  <si>
    <t>CHAVEZ JIMENEZ BLANCA INES</t>
  </si>
  <si>
    <t>CONTRERAS REMOLINA WISTON DOUGLAS</t>
  </si>
  <si>
    <t>MELON CASTAÑEDA RAFAEL</t>
  </si>
  <si>
    <t>NAVARRO LARA ARLEX</t>
  </si>
  <si>
    <t>MORA VALENCIA CESAR AUGUSTO</t>
  </si>
  <si>
    <t>PAEZ LOZANO JENNY CONSTANZA</t>
  </si>
  <si>
    <t>ESCOBAR ROMERO HENRY</t>
  </si>
  <si>
    <t>GONZALEZ NIÑO OMAR ENRIQUE</t>
  </si>
  <si>
    <t>GARCIA VARGAS CARLOS ARTURO</t>
  </si>
  <si>
    <t>BALVIN PEREZ VALENTINA</t>
  </si>
  <si>
    <t>TEJADA CULMA DISNEYDA</t>
  </si>
  <si>
    <t>ARDILA CASTELLANOS WILLIAM HERNAN</t>
  </si>
  <si>
    <t>LINARES TAO BRANDO ANDRES</t>
  </si>
  <si>
    <t>CUCHILLO CHAGUENDO YIMY ALDYBEY</t>
  </si>
  <si>
    <t>OSPINA ROJAS TATIANA ANDREA</t>
  </si>
  <si>
    <t>CASTILLO IMBACHI JHON JAIRO</t>
  </si>
  <si>
    <t>PENCUE YUCUMA JOSE URIEL</t>
  </si>
  <si>
    <t>CARDENAS BARRERA LUIS ADOLFO</t>
  </si>
  <si>
    <t>RAMIREZ VALENCIA JUAN CARLOS</t>
  </si>
  <si>
    <t>ROJAS SANCHEZ KAREN SANDY</t>
  </si>
  <si>
    <t>BOGOTA CRUZ DIANA kAROLINA</t>
  </si>
  <si>
    <t>GOEZ RESTREPO JAIME LEON</t>
  </si>
  <si>
    <t>GIRALDO MESA ALEJANDRO</t>
  </si>
  <si>
    <t>CASTILLO MOSQUERA ANGEL</t>
  </si>
  <si>
    <t>ARENAS VALENCIA LEONEL ALBEIRO</t>
  </si>
  <si>
    <t>MAHECHA YEISON EDUARD</t>
  </si>
  <si>
    <t>MILLAN HINESTROZA RAFAEL</t>
  </si>
  <si>
    <t>CORREAL LOPEZ EDWIN</t>
  </si>
  <si>
    <t>LOPEZ VARGAS CARLOS ARIEL</t>
  </si>
  <si>
    <t>VARGAS SANCHEZ DIANA PATRICIA</t>
  </si>
  <si>
    <t>BETANCUR VELASQUEZ GERMAN EDUARDO</t>
  </si>
  <si>
    <t>BARAJAS CORTES JOSE FERNANDO</t>
  </si>
  <si>
    <t>OYOLA CAMARGO YONAIDE MANUEL</t>
  </si>
  <si>
    <t>CASTRO BENAVIDES ANDREA</t>
  </si>
  <si>
    <t>LIZCANO CONTRERAS ALEXIS</t>
  </si>
  <si>
    <t>VILLEGAS BARON ROSEMGBERG ANDRES</t>
  </si>
  <si>
    <t>RENGIFO GUTIERREZ JESUS ANTONIO</t>
  </si>
  <si>
    <t>JIMENEZ CONTRERAS LENNIN</t>
  </si>
  <si>
    <t>ROJAS FAJARDO CESAR AUGUSTO</t>
  </si>
  <si>
    <t>GUZMAN GUTIERREZ EDIMER</t>
  </si>
  <si>
    <t>DIAZ BELTRAN DARIO DORANCE</t>
  </si>
  <si>
    <t>MARTINEZ SECUE ARCENIO</t>
  </si>
  <si>
    <t>LOPEZ PABON ANGELMIRO</t>
  </si>
  <si>
    <t>VACCA GARZON JENNIFER ELIANA</t>
  </si>
  <si>
    <t>CHAVES RIVEROS PHANNOR ANTONIO</t>
  </si>
  <si>
    <t>LARA ROCHA IVONE PAOLA</t>
  </si>
  <si>
    <t>DELGADO GUEVARA DINACELA</t>
  </si>
  <si>
    <t>SILVA PEREZ YOVANNY</t>
  </si>
  <si>
    <t>ROJAS BOLAÑOS OMAR EDUARDO</t>
  </si>
  <si>
    <t>ZULETA QUERUBIN JOSE APOLINAR</t>
  </si>
  <si>
    <t>AVILA MARIN IMER</t>
  </si>
  <si>
    <t>ILES FERNANDO</t>
  </si>
  <si>
    <t>BONNET BARBOSA JHON JANDER</t>
  </si>
  <si>
    <t>VILLAREAL JULIAN FELIPE</t>
  </si>
  <si>
    <t>GOMEZ SAMBONY YON FABIR</t>
  </si>
  <si>
    <t>MERCHAN GARCIA JHON SEBASTIAN</t>
  </si>
  <si>
    <t>BETANCUR GUISAO ADRIANA PATRICIA</t>
  </si>
  <si>
    <t>BENITEZ HIDALGO MANUEL ANTONIO</t>
  </si>
  <si>
    <t>ORTEGA MONTOYA LUIS EDUARDO</t>
  </si>
  <si>
    <t>CARREÑO CARREÑO VICTOR MANUEL</t>
  </si>
  <si>
    <t>VARON LOZANO KAREN ALICIA</t>
  </si>
  <si>
    <t>POVEDA DELGADO PABLO ANTONIO</t>
  </si>
  <si>
    <t>CONTRERAS RUIZ LUIS GREGORIO</t>
  </si>
  <si>
    <t>PALACIO TORRES JOSE FELIX</t>
  </si>
  <si>
    <t>TRUJILLO DURAN ARLEX</t>
  </si>
  <si>
    <t>CORTEZ AGUIRRE YOJHAN</t>
  </si>
  <si>
    <t>GOMEZ CARABALLO GONZALO ALBERTO</t>
  </si>
  <si>
    <t>SUAREZ RAMIREZ YEISSON URIEL</t>
  </si>
  <si>
    <t>SANCHEZ ORJUELA JOHN</t>
  </si>
  <si>
    <t>GALINDO ANGELO IVAN</t>
  </si>
  <si>
    <t>GUERRERO ACOSTA LAURA MARGARITA</t>
  </si>
  <si>
    <t>ROMERO CAMARGO VICTORIA DEL CARMEN</t>
  </si>
  <si>
    <t>TEJADA MEJIA ABIMELET</t>
  </si>
  <si>
    <t>ERAZO SALCEDO JOHN JAIRO</t>
  </si>
  <si>
    <t>CONTRERAS MARIOTA YEISON YESID</t>
  </si>
  <si>
    <t>AGUIRRE ALDANA JOSE NEUDIN</t>
  </si>
  <si>
    <t>GARCIA FLOREZ LEONARDO FABIO</t>
  </si>
  <si>
    <t>GOMEZ RIOS DANIEL FERNANDO</t>
  </si>
  <si>
    <t>GOMEZ OROZCO NICOLAS ALBERTO</t>
  </si>
  <si>
    <t>ORTIZ HERNANDEZ JUAN CARLOS</t>
  </si>
  <si>
    <t>BARRETO CONTRERAS EDILBERTO MANUEL</t>
  </si>
  <si>
    <t>BELTRAN HERNANDEZ ISIDRO</t>
  </si>
  <si>
    <t>ABRIL YATE YESSICA LILIANA</t>
  </si>
  <si>
    <t>AGUILAR PINZON JOSE LUIS</t>
  </si>
  <si>
    <t>AGUILERA BEJARANO QUIRLEY ARNOLDO</t>
  </si>
  <si>
    <t>MURILLO MOSQUERA JARBIN ALEXANDER</t>
  </si>
  <si>
    <t>TINJACA LUIS HERNANDO</t>
  </si>
  <si>
    <t>SUAREZ SANTOS JESUS ALIRIO</t>
  </si>
  <si>
    <t>SANCHEZ AYALA JOHANA CECILIA</t>
  </si>
  <si>
    <t>SOTO BERNATE DIEGO FERNANDO</t>
  </si>
  <si>
    <t>SERRANO PRADA ROSA DELIA</t>
  </si>
  <si>
    <t>SANCHEZ SANABRIA ANDREA LUCIA</t>
  </si>
  <si>
    <t>CHARRUPI CARABALI HECTOR FABIO</t>
  </si>
  <si>
    <t>VELASQUEZ DIAZ KAREN ALEJANDRA</t>
  </si>
  <si>
    <t>ZAFRA AGUDELO FABIO MAURICIO</t>
  </si>
  <si>
    <t>VALENCIA OVIEDO ERNESTO</t>
  </si>
  <si>
    <t>VILLAMIZAR PACHON ANDRES</t>
  </si>
  <si>
    <t>TORO PATIÑO MARGARITA</t>
  </si>
  <si>
    <t>ULCUE BOTOTO JHON FREDDY</t>
  </si>
  <si>
    <t>ZARATE BOCANEGRA MARIA TERESA DE JESUS</t>
  </si>
  <si>
    <t>REYES ANGULO YULI DASSIER</t>
  </si>
  <si>
    <t>RUBIO ESPINOSA ELIANA PATRICIA</t>
  </si>
  <si>
    <t>CHINCHILLA BARBOSA STEFANY</t>
  </si>
  <si>
    <t>CORTES RESTREPO ANDRES FELIPE</t>
  </si>
  <si>
    <t>CORREA JIMENEZ LEANDRO ALBERTO</t>
  </si>
  <si>
    <t>DAZA RINCON JUAN DE JESUS</t>
  </si>
  <si>
    <t>DIAZ GUERRERO JHON YOJAN</t>
  </si>
  <si>
    <t>ORTIZ BEJARANO JAIME ROLANDO</t>
  </si>
  <si>
    <t>PEÑA BERDUGO HERNAN ADOLFO</t>
  </si>
  <si>
    <t>GARZON GARZON DARIO</t>
  </si>
  <si>
    <t>PABON VELASQUEZ LUIS HERIBERTO</t>
  </si>
  <si>
    <t>MARULANDA CALERO JULIAN</t>
  </si>
  <si>
    <t>MESA SIERRA OMAR ORLANDO</t>
  </si>
  <si>
    <t>MOSQUERA MOSQUERA JUAN PABLO</t>
  </si>
  <si>
    <t>MUÑOZ CALDERON WILLINGTON HERLEY</t>
  </si>
  <si>
    <t>LINDARTE MASMELA LUIS GONZALO</t>
  </si>
  <si>
    <t>LOPEZ PEREZ NEYDER YARLEY</t>
  </si>
  <si>
    <t>MELO ACOSTA JOAQUIN PABLO</t>
  </si>
  <si>
    <t>MEDINA ROJAS HENRY</t>
  </si>
  <si>
    <t>MIRANDA MONTENEGRO ALONSO</t>
  </si>
  <si>
    <t>MEYER IGLESIAS LUIS ENRIQUE</t>
  </si>
  <si>
    <t>MISE PEÑA ERIKA VICTORIA</t>
  </si>
  <si>
    <t>MORALES TORRES GERSON MOISES</t>
  </si>
  <si>
    <t>FLOREZ MORA MARCIA CONSTANZA</t>
  </si>
  <si>
    <t>JIMENEZ LEON DUVEY ALEXANDER</t>
  </si>
  <si>
    <t>ENRIQUE HERAZO SEGUNDO ALFONSO</t>
  </si>
  <si>
    <t>ESCUDERO GOMEZ ALEXANDRA</t>
  </si>
  <si>
    <t>FERNANDEZ GUETIO JOSE EIBAR</t>
  </si>
  <si>
    <t>GARZON RINCON JAIRO</t>
  </si>
  <si>
    <t>GOMEZ MARTINEZ EDUARDO</t>
  </si>
  <si>
    <t>TEJADA MEJIA SONIA DOLORES</t>
  </si>
  <si>
    <t>ASSAF ABUEITA YALILE KATERINE</t>
  </si>
  <si>
    <t>OSORIO VELAZCO JONATHAN LEONEL</t>
  </si>
  <si>
    <t>OSORIO PIEDRAHITA DANIEL</t>
  </si>
  <si>
    <t>ACEROS RANGEL NELSON</t>
  </si>
  <si>
    <t>CAPERA URREGO CESAR ADELMO</t>
  </si>
  <si>
    <t>RAMIREZ HERNANDEZ JUAN FELIPE</t>
  </si>
  <si>
    <t>NAVARRO PEREZ MARIA EUGENIA</t>
  </si>
  <si>
    <t>RUIZ FRANCO LAURA ANGELICA</t>
  </si>
  <si>
    <t>MUÑOZ CASTILLO JOSE JAVIER</t>
  </si>
  <si>
    <t>MORA ARANGO DIEGO FERNANDO</t>
  </si>
  <si>
    <t>LAMBERT ALARCON JOSE ERWIN</t>
  </si>
  <si>
    <t>BARRAGAN SUAREZ JAIRO ERNESTO</t>
  </si>
  <si>
    <t>AGUILERA PARRA MISAEL</t>
  </si>
  <si>
    <t>GONZALEZ ROCHA SANDRA MILENA</t>
  </si>
  <si>
    <t>DUQUE CUBILLOS LUIS ANGEL</t>
  </si>
  <si>
    <t>CARO CARO MAURICIO</t>
  </si>
  <si>
    <t>MORALES DELGADO LILIANA PAOLA</t>
  </si>
  <si>
    <t>CHEMAS MURILLO FARID ABDALA</t>
  </si>
  <si>
    <t>CARO BECERRA DAVID STEVEN</t>
  </si>
  <si>
    <t>RODRIGUEZ VASQUEZ DIEGO FERNANDO</t>
  </si>
  <si>
    <t>HURTADO WILFRAN</t>
  </si>
  <si>
    <t>OSORIO BUITRAGO RICARDO</t>
  </si>
  <si>
    <t>FORERO CORREDOR MARTHA</t>
  </si>
  <si>
    <t>CRIOLLO OBANDO CIELO PATRICIA</t>
  </si>
  <si>
    <t>PERDOMO DIAZ ELKIN</t>
  </si>
  <si>
    <t>AMAYA CRUZ CIRO IGNACIO</t>
  </si>
  <si>
    <t>SUAREZ HERRERA ALFREDO</t>
  </si>
  <si>
    <t>DIOSSA BETANCUR ISABEL CRISTINA</t>
  </si>
  <si>
    <t>CAMACHO SAMUDIO ELVER CAMILO</t>
  </si>
  <si>
    <t>CORREA HERNANDEZ JOSE MIGUEL</t>
  </si>
  <si>
    <t>POVEDA DELGADO LUIS GUILLERMO</t>
  </si>
  <si>
    <t>ENCISO MARTINEZ MAIRA ALEJANDRA</t>
  </si>
  <si>
    <t>ELJACH SANTIAGO ALEJANDRO ANTONIO</t>
  </si>
  <si>
    <t>ESPINOSA TORRES JOSE RODRIGO</t>
  </si>
  <si>
    <t>FABRA CONDE ELI ANTONIO</t>
  </si>
  <si>
    <t>RAMIREZ RAMIREZ JHON JAIME</t>
  </si>
  <si>
    <t>RINCONES AGUILAR OSNEIDER</t>
  </si>
  <si>
    <t>RIOS GARCIA DIANA PATRICIA</t>
  </si>
  <si>
    <t>RIOS RAMOS OLVAIS</t>
  </si>
  <si>
    <t>ROJAS AVILA JULIO ALBERTO</t>
  </si>
  <si>
    <t>RODRIGUEZ RUIZ JORGE ENRIQUE</t>
  </si>
  <si>
    <t>RUIZ LENIS JOSE ARCADIO</t>
  </si>
  <si>
    <t>SALAMANCA MORENO GONZALO ANDRES</t>
  </si>
  <si>
    <t>SEGURA CELY DIANA CAROLINA</t>
  </si>
  <si>
    <t>BOLIVAR GARCIA ANDERSSON GIANCARLOS</t>
  </si>
  <si>
    <t>MESA GONZALEZ CARLOS ARTURO</t>
  </si>
  <si>
    <t>MESA LLANO JHON EDUAR</t>
  </si>
  <si>
    <t>MOLINA CRUZ WILLIAM ALEXANDER</t>
  </si>
  <si>
    <t>MORENO MENA BRAYAN ANDRES</t>
  </si>
  <si>
    <t>NIÑO SALAZAR CARLOS ARTURO</t>
  </si>
  <si>
    <t>SEGURA OCHOA JAVIER ARMANDO</t>
  </si>
  <si>
    <t>TAO REYES HEDIMER</t>
  </si>
  <si>
    <t>TELLEZ DUQUE REINALDO</t>
  </si>
  <si>
    <t>VARGAS VALENCIA ARISTIDES</t>
  </si>
  <si>
    <t>GALINDO GAITAN EDISON</t>
  </si>
  <si>
    <t>GONZALEZ GARZON MARISOL</t>
  </si>
  <si>
    <t>GONZALEZ MONGUI PABLO ELIAS</t>
  </si>
  <si>
    <t>GRANADOS MINDIOLA CARLOS JOSE</t>
  </si>
  <si>
    <t>GUTIERREZ AGUDELO ANDREA CAROLINA</t>
  </si>
  <si>
    <t>GUARIN MONTENEGRO DIEGO ALEXANDER</t>
  </si>
  <si>
    <t>BALLESTAS GUARDO GINA GRACE</t>
  </si>
  <si>
    <t>BALCAZAR SALAMANCA CATALINA DE SAN MARTIN</t>
  </si>
  <si>
    <t>RODRIGUEZ CACERES GRATINIANO</t>
  </si>
  <si>
    <t>RODRIGUEZ GUEVARA ANGEL ALBERTO</t>
  </si>
  <si>
    <t>OTALORA SANCHEZ DORIS</t>
  </si>
  <si>
    <t>OVALLOS SEPULVEDA JESUS MACGUIBER</t>
  </si>
  <si>
    <t>PATIÑO RODRIGUEZ OSWALDO</t>
  </si>
  <si>
    <t>ROBLES TRIANA LINA PAOLA</t>
  </si>
  <si>
    <t>CASTAÑEDA AGUDELO LUIS FERNANDO</t>
  </si>
  <si>
    <t>ANDRADE ZAMBRANO ANDERSON JILBERT</t>
  </si>
  <si>
    <t>QUINTERO GALVIS MATEO</t>
  </si>
  <si>
    <t>ARANGO GARCIA LUIS FERNANDO</t>
  </si>
  <si>
    <t>OSPINA BUSTAMANTE DANIEL OSWALDO</t>
  </si>
  <si>
    <t>FORERO CARREÑO GERSSON WALDHIR</t>
  </si>
  <si>
    <t>YAÑEZ GELVEZ MARIA JIMENA</t>
  </si>
  <si>
    <t>PABON MARTINEZ NIXON RAMON</t>
  </si>
  <si>
    <t>LOPEZ PABON ALVARO JAVIER</t>
  </si>
  <si>
    <t>VIZCAINO SOLANO LUZ ANGELICA</t>
  </si>
  <si>
    <t>DUQUE SANCHEZ DIEGO</t>
  </si>
  <si>
    <t>JACOME ASCANIO ELBER</t>
  </si>
  <si>
    <t>VILLAREAL CARREÑO LILIANA</t>
  </si>
  <si>
    <t>CABRERA MARTINEZ JORGE ARMANDO</t>
  </si>
  <si>
    <t>GALVIS CABALLERO JIMMY</t>
  </si>
  <si>
    <t>TAUTIVA REY JAVIER</t>
  </si>
  <si>
    <t>SANTAFE ESTRADA PABLO EMILIO</t>
  </si>
  <si>
    <t>ESTRADA TORRES DANIEL</t>
  </si>
  <si>
    <t>DIAZ CASTRO DIOMEDEZ</t>
  </si>
  <si>
    <t>GIRALDO GOMEZ JOSE DE JESUS</t>
  </si>
  <si>
    <t>RODELO PEÑA VICENTE JOSE</t>
  </si>
  <si>
    <t>INFANTE ACOSTA JAIME ORLANDO</t>
  </si>
  <si>
    <t>ORDOÑEZ ENCISO WILLIAMS</t>
  </si>
  <si>
    <t>TOBAR TORO MARTA ISABEL</t>
  </si>
  <si>
    <t>FOLIO 91 REPETIDO</t>
  </si>
  <si>
    <t>REINA PIÑEROS JOSE ALDINEVER</t>
  </si>
  <si>
    <t xml:space="preserve">BOTERO MORALES DIANA PAOLA </t>
  </si>
  <si>
    <t xml:space="preserve"> 26/02/2019</t>
  </si>
  <si>
    <t>JULA RODRIGUEZ FREDDY RODOLFO</t>
  </si>
  <si>
    <t>GUACHETA QUINA ROBER</t>
  </si>
  <si>
    <t xml:space="preserve">SE TOMA FOLIO DE LA HOJA DE VIDA </t>
  </si>
  <si>
    <t xml:space="preserve">MEDIA </t>
  </si>
  <si>
    <t xml:space="preserve"> FECHA FINAL FOLIO 58</t>
  </si>
  <si>
    <t>EN LA HOJA DE CONTROL SE REFERENCIA HASTA EL FOLIO 102</t>
  </si>
  <si>
    <t>SE TOMA LA FECHA DEL FOLIO 102.</t>
  </si>
  <si>
    <t xml:space="preserve">FOLIO 161 REPETIDO </t>
  </si>
  <si>
    <t>EN LA HOJA DE CONTROL ESTA REFERENCIADO HASTA EL FOLIO 59</t>
  </si>
  <si>
    <t xml:space="preserve">GONZALEZ GONZALEZ MAGDA LILIANA </t>
  </si>
  <si>
    <t>Unidad De Conservacion</t>
  </si>
  <si>
    <t>Unidad de Conservacion</t>
  </si>
  <si>
    <t>FUQUENE LANCHEROS MYRIAM</t>
  </si>
  <si>
    <t>Unidad de Conservación</t>
  </si>
  <si>
    <t>UNIDAD NACIONAL DE PROTECCIÓN</t>
  </si>
  <si>
    <t>1/4</t>
  </si>
  <si>
    <t>2/4</t>
  </si>
  <si>
    <t>3/4</t>
  </si>
  <si>
    <t>4/4</t>
  </si>
  <si>
    <t>Historias Laborales</t>
  </si>
  <si>
    <t>1/2</t>
  </si>
  <si>
    <t>2/2</t>
  </si>
  <si>
    <t>1/3</t>
  </si>
  <si>
    <t>2/3</t>
  </si>
  <si>
    <t>3/3</t>
  </si>
  <si>
    <t>1/5</t>
  </si>
  <si>
    <t>2/5</t>
  </si>
  <si>
    <t>3/5</t>
  </si>
  <si>
    <t>4/5</t>
  </si>
  <si>
    <t>5/5</t>
  </si>
  <si>
    <t>1/8</t>
  </si>
  <si>
    <t>2/8</t>
  </si>
  <si>
    <t>3/8</t>
  </si>
  <si>
    <t>4/8</t>
  </si>
  <si>
    <t>5/8</t>
  </si>
  <si>
    <t>6/8</t>
  </si>
  <si>
    <t>7/8</t>
  </si>
  <si>
    <t>8/8</t>
  </si>
  <si>
    <t>UNIDAD NACIONAL DE PROTECCION</t>
  </si>
  <si>
    <t>QUINTERO ARCINIEGAS NORMAN</t>
  </si>
  <si>
    <t>810.1</t>
  </si>
  <si>
    <t>Elaborado Por:</t>
  </si>
  <si>
    <t>Entregado Por:</t>
  </si>
  <si>
    <t>Recibido Por:</t>
  </si>
  <si>
    <t>Cargo:</t>
  </si>
  <si>
    <t>Firma:</t>
  </si>
  <si>
    <t>Lugar y Fecha:</t>
  </si>
  <si>
    <t xml:space="preserve">Archívese en: </t>
  </si>
  <si>
    <t>GDT-FT-07/V3</t>
  </si>
  <si>
    <t>Oficialización: 08/02/2022</t>
  </si>
  <si>
    <r>
      <rPr>
        <b/>
        <sz val="10"/>
        <rFont val="Arial"/>
        <family val="2"/>
      </rPr>
      <t>Página</t>
    </r>
    <r>
      <rPr>
        <sz val="10"/>
        <rFont val="Arial"/>
        <family val="2"/>
      </rPr>
      <t xml:space="preserve"> 1 de 1</t>
    </r>
  </si>
  <si>
    <t>VERSIÓN INICIAL</t>
  </si>
  <si>
    <t>DESCRIPCIÓN DE LA CREACIÓN O CAMBIO DEL DOCUMENTO</t>
  </si>
  <si>
    <t>FECHA</t>
  </si>
  <si>
    <t>VERSIÓN FINAL</t>
  </si>
  <si>
    <t>Se modifica el formato por acción de mejora dentro del Proyecto de Gestión Documental</t>
  </si>
  <si>
    <t>Se realiza modificación en cumplimento al Acuerdo 038 del2002 puntos 17,18 y 19</t>
  </si>
  <si>
    <t>según MEM22-00050858</t>
  </si>
  <si>
    <t>HIPERVINCULO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</si>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</sst>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[$-240A]General"/>
    <numFmt numFmtId="166" formatCode="dd/mm/yyyy;@"/>
  </numFmts>
  <fonts count="1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1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3" fillId="0" borderId="0" applyBorder="0" applyProtection="0"/>
    <xf numFmtId="165" fontId="4" fillId="0" borderId="0" applyBorder="0" applyProtection="0"/>
    <xf numFmtId="0" fontId="2" fillId="0" borderId="0"/>
    <xf numFmtId="165" fontId="6" fillId="0" borderId="0" applyBorder="0" applyProtection="0"/>
    <xf numFmtId="0" fontId="10" fillId="0" borderId="0" applyNumberFormat="0" applyFill="0" applyBorder="0" applyAlignment="0" applyProtection="0"/>
  </cellStyleXfs>
  <cellXfs count="250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8" fillId="4" borderId="23" xfId="0" applyFont="1" applyFill="1" applyBorder="1" applyAlignment="1" applyProtection="1">
      <alignment horizontal="center" vertical="center" wrapText="1"/>
      <protection locked="0"/>
    </xf>
    <xf numFmtId="0" fontId="8" fillId="4" borderId="23" xfId="0" applyFont="1" applyFill="1" applyBorder="1" applyAlignment="1" applyProtection="1">
      <alignment horizontal="center" vertical="center"/>
      <protection locked="0"/>
    </xf>
    <xf numFmtId="164" fontId="8" fillId="4" borderId="23" xfId="0" applyNumberFormat="1" applyFont="1" applyFill="1" applyBorder="1" applyAlignment="1" applyProtection="1">
      <alignment horizontal="center" vertical="center"/>
      <protection locked="0"/>
    </xf>
    <xf numFmtId="0" fontId="8" fillId="4" borderId="23" xfId="0" applyFont="1" applyFill="1" applyBorder="1" applyAlignment="1" applyProtection="1">
      <alignment horizontal="justify" vertical="center" wrapText="1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3" fontId="0" fillId="0" borderId="13" xfId="0" applyNumberFormat="1" applyBorder="1" applyAlignment="1" applyProtection="1">
      <alignment horizontal="center" vertical="center"/>
      <protection locked="0"/>
    </xf>
    <xf numFmtId="166" fontId="0" fillId="0" borderId="13" xfId="0" applyNumberForma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7" borderId="38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3" fontId="0" fillId="7" borderId="1" xfId="0" applyNumberFormat="1" applyFill="1" applyBorder="1" applyAlignment="1" applyProtection="1">
      <alignment horizontal="center" vertical="center"/>
      <protection locked="0"/>
    </xf>
    <xf numFmtId="166" fontId="0" fillId="7" borderId="1" xfId="0" applyNumberForma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3" fontId="0" fillId="0" borderId="17" xfId="0" applyNumberFormat="1" applyBorder="1" applyAlignment="1" applyProtection="1">
      <alignment horizontal="center" vertical="center"/>
      <protection locked="0"/>
    </xf>
    <xf numFmtId="166" fontId="0" fillId="0" borderId="17" xfId="0" applyNumberForma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3" fontId="0" fillId="0" borderId="33" xfId="0" applyNumberFormat="1" applyBorder="1" applyAlignment="1" applyProtection="1">
      <alignment horizontal="center" vertical="center"/>
      <protection locked="0"/>
    </xf>
    <xf numFmtId="166" fontId="0" fillId="0" borderId="33" xfId="0" applyNumberForma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0" fontId="10" fillId="0" borderId="37" xfId="5" applyBorder="1" applyAlignment="1" applyProtection="1">
      <alignment horizontal="center" vertical="center"/>
      <protection hidden="1"/>
    </xf>
    <xf numFmtId="0" fontId="10" fillId="0" borderId="39" xfId="5" applyBorder="1" applyAlignment="1" applyProtection="1">
      <alignment horizontal="center" vertical="center"/>
      <protection hidden="1"/>
    </xf>
    <xf numFmtId="0" fontId="10" fillId="0" borderId="41" xfId="5" applyBorder="1" applyAlignment="1" applyProtection="1">
      <alignment horizontal="center" vertical="center"/>
      <protection hidden="1"/>
    </xf>
    <xf numFmtId="0" fontId="0" fillId="0" borderId="36" xfId="0" applyBorder="1" applyAlignment="1" applyProtection="1">
      <alignment horizontal="center" vertical="center" wrapText="1"/>
      <protection locked="0"/>
    </xf>
    <xf numFmtId="3" fontId="0" fillId="0" borderId="13" xfId="0" applyNumberFormat="1" applyBorder="1" applyAlignment="1" applyProtection="1">
      <alignment horizontal="center" vertical="center" wrapText="1"/>
      <protection locked="0"/>
    </xf>
    <xf numFmtId="166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  <protection locked="0"/>
    </xf>
    <xf numFmtId="0" fontId="0" fillId="7" borderId="38" xfId="0" applyFill="1" applyBorder="1" applyAlignment="1" applyProtection="1">
      <alignment horizontal="center" vertical="center" wrapText="1"/>
      <protection locked="0"/>
    </xf>
    <xf numFmtId="3" fontId="0" fillId="7" borderId="1" xfId="0" applyNumberFormat="1" applyFill="1" applyBorder="1" applyAlignment="1" applyProtection="1">
      <alignment horizontal="center" vertical="center" wrapText="1"/>
      <protection locked="0"/>
    </xf>
    <xf numFmtId="166" fontId="0" fillId="7" borderId="1" xfId="0" applyNumberForma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 applyProtection="1">
      <alignment horizontal="center" vertical="center" wrapText="1"/>
      <protection locked="0"/>
    </xf>
    <xf numFmtId="0" fontId="0" fillId="7" borderId="40" xfId="0" applyFill="1" applyBorder="1" applyAlignment="1" applyProtection="1">
      <alignment horizontal="center" vertical="center" wrapText="1"/>
      <protection locked="0"/>
    </xf>
    <xf numFmtId="0" fontId="0" fillId="7" borderId="17" xfId="0" applyFill="1" applyBorder="1" applyAlignment="1" applyProtection="1">
      <alignment horizontal="center" vertical="center" wrapText="1"/>
      <protection locked="0"/>
    </xf>
    <xf numFmtId="0" fontId="1" fillId="7" borderId="17" xfId="0" applyFont="1" applyFill="1" applyBorder="1" applyAlignment="1" applyProtection="1">
      <alignment horizontal="center" vertical="center" wrapText="1"/>
      <protection locked="0"/>
    </xf>
    <xf numFmtId="3" fontId="0" fillId="7" borderId="17" xfId="0" applyNumberFormat="1" applyFill="1" applyBorder="1" applyAlignment="1" applyProtection="1">
      <alignment horizontal="center" vertical="center" wrapText="1"/>
      <protection locked="0"/>
    </xf>
    <xf numFmtId="166" fontId="0" fillId="7" borderId="17" xfId="0" applyNumberFormat="1" applyFill="1" applyBorder="1" applyAlignment="1" applyProtection="1">
      <alignment horizontal="center" vertical="center" wrapText="1"/>
      <protection locked="0"/>
    </xf>
    <xf numFmtId="0" fontId="10" fillId="0" borderId="37" xfId="5" applyBorder="1" applyAlignment="1" applyProtection="1">
      <alignment horizontal="center" vertical="center" wrapText="1"/>
      <protection hidden="1"/>
    </xf>
    <xf numFmtId="0" fontId="10" fillId="0" borderId="39" xfId="5" applyBorder="1" applyAlignment="1" applyProtection="1">
      <alignment horizontal="center" vertical="center" wrapText="1"/>
      <protection hidden="1"/>
    </xf>
    <xf numFmtId="0" fontId="10" fillId="0" borderId="41" xfId="5" applyBorder="1" applyAlignment="1" applyProtection="1">
      <alignment horizontal="center" vertical="center" wrapText="1"/>
      <protection hidden="1"/>
    </xf>
    <xf numFmtId="0" fontId="0" fillId="0" borderId="1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17" xfId="0" applyBorder="1" applyProtection="1"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166" fontId="0" fillId="0" borderId="17" xfId="0" applyNumberFormat="1" applyBorder="1" applyAlignment="1" applyProtection="1">
      <alignment horizontal="center" vertical="center" wrapText="1"/>
      <protection locked="0"/>
    </xf>
    <xf numFmtId="0" fontId="10" fillId="0" borderId="37" xfId="5" applyBorder="1" applyProtection="1">
      <protection hidden="1"/>
    </xf>
    <xf numFmtId="0" fontId="10" fillId="0" borderId="39" xfId="5" applyBorder="1" applyProtection="1">
      <protection hidden="1"/>
    </xf>
    <xf numFmtId="0" fontId="10" fillId="0" borderId="41" xfId="5" applyBorder="1" applyProtection="1">
      <protection hidden="1"/>
    </xf>
    <xf numFmtId="0" fontId="0" fillId="2" borderId="0" xfId="0" applyFill="1" applyProtection="1">
      <protection locked="0"/>
    </xf>
    <xf numFmtId="0" fontId="0" fillId="5" borderId="0" xfId="0" applyFill="1" applyProtection="1">
      <protection locked="0"/>
    </xf>
    <xf numFmtId="0" fontId="1" fillId="0" borderId="1" xfId="0" applyFont="1" applyBorder="1" applyProtection="1">
      <protection locked="0"/>
    </xf>
    <xf numFmtId="0" fontId="1" fillId="5" borderId="0" xfId="0" applyFont="1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0" fillId="2" borderId="37" xfId="5" applyFill="1" applyBorder="1" applyProtection="1">
      <protection hidden="1"/>
    </xf>
    <xf numFmtId="0" fontId="10" fillId="2" borderId="39" xfId="5" applyFill="1" applyBorder="1" applyProtection="1">
      <protection hidden="1"/>
    </xf>
    <xf numFmtId="0" fontId="10" fillId="2" borderId="41" xfId="5" applyFill="1" applyBorder="1" applyProtection="1">
      <protection hidden="1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4" borderId="23" xfId="0" applyFont="1" applyFill="1" applyBorder="1" applyAlignment="1" applyProtection="1">
      <alignment horizontal="center" vertical="center" wrapText="1"/>
      <protection locked="0"/>
    </xf>
    <xf numFmtId="0" fontId="5" fillId="4" borderId="23" xfId="0" applyFont="1" applyFill="1" applyBorder="1" applyAlignment="1" applyProtection="1">
      <alignment horizontal="center" vertical="center"/>
      <protection locked="0"/>
    </xf>
    <xf numFmtId="164" fontId="5" fillId="4" borderId="23" xfId="0" applyNumberFormat="1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justify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0" fillId="0" borderId="38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alignment horizontal="center" vertical="center" wrapText="1"/>
      <protection locked="0"/>
    </xf>
    <xf numFmtId="166" fontId="0" fillId="0" borderId="1" xfId="0" applyNumberFormat="1" applyFill="1" applyBorder="1" applyAlignment="1" applyProtection="1">
      <alignment horizontal="center" vertical="center" wrapText="1"/>
      <protection locked="0"/>
    </xf>
    <xf numFmtId="0" fontId="10" fillId="0" borderId="39" xfId="5" applyFill="1" applyBorder="1" applyProtection="1">
      <protection hidden="1"/>
    </xf>
    <xf numFmtId="0" fontId="0" fillId="0" borderId="0" xfId="0" applyFill="1" applyProtection="1">
      <protection locked="0"/>
    </xf>
    <xf numFmtId="0" fontId="1" fillId="0" borderId="0" xfId="0" applyFont="1" applyFill="1" applyProtection="1"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0" fontId="8" fillId="4" borderId="22" xfId="0" applyFont="1" applyFill="1" applyBorder="1" applyAlignment="1" applyProtection="1">
      <alignment horizontal="center" vertical="center" wrapText="1"/>
      <protection locked="0"/>
    </xf>
    <xf numFmtId="0" fontId="8" fillId="4" borderId="24" xfId="0" applyFont="1" applyFill="1" applyBorder="1" applyAlignment="1" applyProtection="1">
      <alignment horizontal="center" vertical="center"/>
      <protection locked="0"/>
    </xf>
    <xf numFmtId="0" fontId="8" fillId="4" borderId="35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left" vertical="center" wrapText="1"/>
      <protection locked="0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0" fontId="5" fillId="2" borderId="20" xfId="0" applyFont="1" applyFill="1" applyBorder="1" applyAlignment="1" applyProtection="1">
      <alignment horizontal="left" vertical="center" wrapText="1"/>
      <protection locked="0"/>
    </xf>
    <xf numFmtId="0" fontId="8" fillId="4" borderId="25" xfId="0" applyFont="1" applyFill="1" applyBorder="1" applyAlignment="1" applyProtection="1">
      <alignment horizontal="center" vertical="center" wrapText="1"/>
      <protection locked="0"/>
    </xf>
    <xf numFmtId="0" fontId="8" fillId="4" borderId="34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left" vertical="center" wrapText="1"/>
      <protection locked="0"/>
    </xf>
    <xf numFmtId="0" fontId="2" fillId="2" borderId="29" xfId="0" applyFont="1" applyFill="1" applyBorder="1" applyAlignment="1" applyProtection="1">
      <alignment horizontal="left" vertical="center" wrapText="1"/>
      <protection locked="0"/>
    </xf>
    <xf numFmtId="0" fontId="2" fillId="2" borderId="30" xfId="0" applyFont="1" applyFill="1" applyBorder="1" applyAlignment="1" applyProtection="1">
      <alignment horizontal="left" vertical="center" wrapText="1"/>
      <protection locked="0"/>
    </xf>
    <xf numFmtId="0" fontId="2" fillId="2" borderId="31" xfId="0" applyFont="1" applyFill="1" applyBorder="1" applyAlignment="1" applyProtection="1">
      <alignment horizontal="left" vertical="center" wrapText="1"/>
      <protection locked="0"/>
    </xf>
    <xf numFmtId="0" fontId="2" fillId="2" borderId="31" xfId="0" applyFont="1" applyFill="1" applyBorder="1" applyAlignment="1" applyProtection="1">
      <alignment horizontal="right" vertical="center" wrapText="1"/>
      <protection locked="0"/>
    </xf>
    <xf numFmtId="0" fontId="2" fillId="2" borderId="29" xfId="0" applyFont="1" applyFill="1" applyBorder="1" applyAlignment="1" applyProtection="1">
      <alignment horizontal="right" vertical="center" wrapText="1"/>
      <protection locked="0"/>
    </xf>
    <xf numFmtId="0" fontId="2" fillId="2" borderId="32" xfId="0" applyFont="1" applyFill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 applyProtection="1">
      <alignment horizontal="center" vertical="center"/>
      <protection locked="0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8" fillId="4" borderId="23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14" fontId="2" fillId="2" borderId="10" xfId="0" applyNumberFormat="1" applyFont="1" applyFill="1" applyBorder="1" applyAlignment="1" applyProtection="1">
      <alignment horizontal="center" vertical="center"/>
      <protection locked="0"/>
    </xf>
    <xf numFmtId="14" fontId="2" fillId="2" borderId="9" xfId="0" applyNumberFormat="1" applyFont="1" applyFill="1" applyBorder="1" applyAlignment="1" applyProtection="1">
      <alignment horizontal="center" vertical="center"/>
      <protection locked="0"/>
    </xf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5" fillId="6" borderId="28" xfId="0" applyFont="1" applyFill="1" applyBorder="1" applyAlignment="1" applyProtection="1">
      <alignment horizontal="center" vertical="center" wrapText="1"/>
      <protection locked="0"/>
    </xf>
    <xf numFmtId="0" fontId="5" fillId="6" borderId="29" xfId="0" applyFont="1" applyFill="1" applyBorder="1" applyAlignment="1" applyProtection="1">
      <alignment horizontal="center" vertical="center" wrapText="1"/>
      <protection locked="0"/>
    </xf>
    <xf numFmtId="0" fontId="5" fillId="6" borderId="30" xfId="0" applyFont="1" applyFill="1" applyBorder="1" applyAlignment="1" applyProtection="1">
      <alignment horizontal="center" vertical="center" wrapText="1"/>
      <protection locked="0"/>
    </xf>
    <xf numFmtId="0" fontId="5" fillId="6" borderId="31" xfId="0" applyFont="1" applyFill="1" applyBorder="1" applyAlignment="1" applyProtection="1">
      <alignment horizontal="center" vertical="center" wrapText="1"/>
      <protection locked="0"/>
    </xf>
    <xf numFmtId="0" fontId="9" fillId="6" borderId="31" xfId="0" applyFont="1" applyFill="1" applyBorder="1" applyAlignment="1" applyProtection="1">
      <alignment horizontal="center" vertical="center"/>
      <protection locked="0"/>
    </xf>
    <xf numFmtId="0" fontId="9" fillId="6" borderId="29" xfId="0" applyFont="1" applyFill="1" applyBorder="1" applyAlignment="1" applyProtection="1">
      <alignment horizontal="center" vertical="center"/>
      <protection locked="0"/>
    </xf>
    <xf numFmtId="0" fontId="9" fillId="6" borderId="30" xfId="0" applyFont="1" applyFill="1" applyBorder="1" applyAlignment="1" applyProtection="1">
      <alignment horizontal="center" vertical="center"/>
      <protection locked="0"/>
    </xf>
    <xf numFmtId="0" fontId="5" fillId="6" borderId="32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14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2" xfId="0" applyNumberFormat="1" applyFont="1" applyFill="1" applyBorder="1" applyAlignment="1" applyProtection="1">
      <alignment horizontal="center" vertical="center"/>
      <protection locked="0"/>
    </xf>
    <xf numFmtId="14" fontId="2" fillId="2" borderId="3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5" fillId="4" borderId="23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34" xfId="0" applyFont="1" applyFill="1" applyBorder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5" fillId="4" borderId="22" xfId="0" applyFont="1" applyFill="1" applyBorder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5" fillId="4" borderId="24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right" vertical="center" wrapText="1"/>
      <protection locked="0"/>
    </xf>
    <xf numFmtId="0" fontId="2" fillId="0" borderId="29" xfId="0" applyFont="1" applyBorder="1" applyAlignment="1" applyProtection="1">
      <alignment horizontal="right" vertical="center" wrapText="1"/>
      <protection locked="0"/>
    </xf>
    <xf numFmtId="0" fontId="2" fillId="0" borderId="32" xfId="0" applyFont="1" applyBorder="1" applyAlignment="1" applyProtection="1">
      <alignment horizontal="right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14" fontId="2" fillId="0" borderId="14" xfId="0" applyNumberFormat="1" applyFont="1" applyBorder="1" applyAlignment="1" applyProtection="1">
      <alignment horizontal="center" vertical="center" wrapText="1"/>
      <protection locked="0"/>
    </xf>
    <xf numFmtId="14" fontId="2" fillId="0" borderId="15" xfId="0" applyNumberFormat="1" applyFont="1" applyBorder="1" applyAlignment="1" applyProtection="1">
      <alignment horizontal="center" vertical="center" wrapText="1"/>
      <protection locked="0"/>
    </xf>
    <xf numFmtId="14" fontId="2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14" fontId="2" fillId="0" borderId="10" xfId="0" applyNumberFormat="1" applyFont="1" applyBorder="1" applyAlignment="1" applyProtection="1">
      <alignment horizontal="center" vertical="center"/>
      <protection locked="0"/>
    </xf>
    <xf numFmtId="14" fontId="2" fillId="0" borderId="9" xfId="0" applyNumberFormat="1" applyFont="1" applyBorder="1" applyAlignment="1" applyProtection="1">
      <alignment horizontal="center" vertical="center"/>
      <protection locked="0"/>
    </xf>
    <xf numFmtId="14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</cellXfs>
  <cellStyles count="6">
    <cellStyle name="Excel Built-in Normal" xfId="1" xr:uid="{00000000-0005-0000-0000-000000000000}"/>
    <cellStyle name="Excel Built-in Normal 2" xfId="2" xr:uid="{00000000-0005-0000-0000-000001000000}"/>
    <cellStyle name="Hipervínculo" xfId="5" builtinId="8"/>
    <cellStyle name="Normal" xfId="0" builtinId="0"/>
    <cellStyle name="Normal 2" xfId="3" xr:uid="{00000000-0005-0000-0000-000004000000}"/>
    <cellStyle name="Normal 2 5" xfId="4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1162050</xdr:colOff>
      <xdr:row>2</xdr:row>
      <xdr:rowOff>347987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85725"/>
          <a:ext cx="1009650" cy="995687"/>
        </a:xfrm>
        <a:prstGeom prst="rect">
          <a:avLst/>
        </a:prstGeom>
      </xdr:spPr>
    </xdr:pic>
    <xdr:clientData/>
  </xdr:twoCellAnchor>
  <xdr:twoCellAnchor editAs="oneCell">
    <xdr:from>
      <xdr:col>21</xdr:col>
      <xdr:colOff>515500</xdr:colOff>
      <xdr:row>0</xdr:row>
      <xdr:rowOff>76201</xdr:rowOff>
    </xdr:from>
    <xdr:to>
      <xdr:col>21</xdr:col>
      <xdr:colOff>1523999</xdr:colOff>
      <xdr:row>2</xdr:row>
      <xdr:rowOff>352426</xdr:rowOff>
    </xdr:to>
    <xdr:pic>
      <xdr:nvPicPr>
        <xdr:cNvPr id="7" name="Imagen 6" descr="Resultado de imagen para escudo de colombi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13675" y="76201"/>
          <a:ext cx="1008499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1162050</xdr:colOff>
      <xdr:row>2</xdr:row>
      <xdr:rowOff>347987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85725"/>
          <a:ext cx="1009650" cy="995687"/>
        </a:xfrm>
        <a:prstGeom prst="rect">
          <a:avLst/>
        </a:prstGeom>
      </xdr:spPr>
    </xdr:pic>
    <xdr:clientData/>
  </xdr:twoCellAnchor>
  <xdr:twoCellAnchor editAs="oneCell">
    <xdr:from>
      <xdr:col>21</xdr:col>
      <xdr:colOff>848875</xdr:colOff>
      <xdr:row>0</xdr:row>
      <xdr:rowOff>50008</xdr:rowOff>
    </xdr:from>
    <xdr:to>
      <xdr:col>21</xdr:col>
      <xdr:colOff>1964530</xdr:colOff>
      <xdr:row>3</xdr:row>
      <xdr:rowOff>11908</xdr:rowOff>
    </xdr:to>
    <xdr:pic>
      <xdr:nvPicPr>
        <xdr:cNvPr id="3" name="Imagen 2" descr="Resultado de imagen para escudo de colombia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75813" y="50008"/>
          <a:ext cx="1115655" cy="10929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38100</xdr:rowOff>
    </xdr:from>
    <xdr:to>
      <xdr:col>1</xdr:col>
      <xdr:colOff>1143000</xdr:colOff>
      <xdr:row>2</xdr:row>
      <xdr:rowOff>300362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38100"/>
          <a:ext cx="1009650" cy="995687"/>
        </a:xfrm>
        <a:prstGeom prst="rect">
          <a:avLst/>
        </a:prstGeom>
      </xdr:spPr>
    </xdr:pic>
    <xdr:clientData/>
  </xdr:twoCellAnchor>
  <xdr:twoCellAnchor editAs="oneCell">
    <xdr:from>
      <xdr:col>21</xdr:col>
      <xdr:colOff>124976</xdr:colOff>
      <xdr:row>0</xdr:row>
      <xdr:rowOff>47626</xdr:rowOff>
    </xdr:from>
    <xdr:to>
      <xdr:col>21</xdr:col>
      <xdr:colOff>1143000</xdr:colOff>
      <xdr:row>2</xdr:row>
      <xdr:rowOff>352424</xdr:rowOff>
    </xdr:to>
    <xdr:pic>
      <xdr:nvPicPr>
        <xdr:cNvPr id="5" name="Imagen 4" descr="Resultado de imagen para escudo de colombi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27826" y="47626"/>
          <a:ext cx="1018024" cy="10382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1162050</xdr:colOff>
      <xdr:row>2</xdr:row>
      <xdr:rowOff>347987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85725"/>
          <a:ext cx="1009650" cy="995687"/>
        </a:xfrm>
        <a:prstGeom prst="rect">
          <a:avLst/>
        </a:prstGeom>
      </xdr:spPr>
    </xdr:pic>
    <xdr:clientData/>
  </xdr:twoCellAnchor>
  <xdr:twoCellAnchor editAs="oneCell">
    <xdr:from>
      <xdr:col>21</xdr:col>
      <xdr:colOff>544076</xdr:colOff>
      <xdr:row>0</xdr:row>
      <xdr:rowOff>76200</xdr:rowOff>
    </xdr:from>
    <xdr:to>
      <xdr:col>21</xdr:col>
      <xdr:colOff>1581150</xdr:colOff>
      <xdr:row>2</xdr:row>
      <xdr:rowOff>304800</xdr:rowOff>
    </xdr:to>
    <xdr:pic>
      <xdr:nvPicPr>
        <xdr:cNvPr id="3" name="Imagen 2" descr="Resultado de imagen para escudo de colombi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32726" y="76200"/>
          <a:ext cx="1037074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66675</xdr:rowOff>
    </xdr:from>
    <xdr:to>
      <xdr:col>1</xdr:col>
      <xdr:colOff>962025</xdr:colOff>
      <xdr:row>2</xdr:row>
      <xdr:rowOff>328937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6675"/>
          <a:ext cx="1009650" cy="995687"/>
        </a:xfrm>
        <a:prstGeom prst="rect">
          <a:avLst/>
        </a:prstGeom>
      </xdr:spPr>
    </xdr:pic>
    <xdr:clientData/>
  </xdr:twoCellAnchor>
  <xdr:twoCellAnchor editAs="oneCell">
    <xdr:from>
      <xdr:col>21</xdr:col>
      <xdr:colOff>457200</xdr:colOff>
      <xdr:row>0</xdr:row>
      <xdr:rowOff>57150</xdr:rowOff>
    </xdr:from>
    <xdr:to>
      <xdr:col>21</xdr:col>
      <xdr:colOff>1514475</xdr:colOff>
      <xdr:row>2</xdr:row>
      <xdr:rowOff>361950</xdr:rowOff>
    </xdr:to>
    <xdr:pic>
      <xdr:nvPicPr>
        <xdr:cNvPr id="3" name="Imagen 2" descr="Resultado de imagen para escudo de colombi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60050" y="57150"/>
          <a:ext cx="1057275" cy="1038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1162050</xdr:colOff>
      <xdr:row>2</xdr:row>
      <xdr:rowOff>347987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85725"/>
          <a:ext cx="1009650" cy="995687"/>
        </a:xfrm>
        <a:prstGeom prst="rect">
          <a:avLst/>
        </a:prstGeom>
      </xdr:spPr>
    </xdr:pic>
    <xdr:clientData/>
  </xdr:twoCellAnchor>
  <xdr:twoCellAnchor editAs="oneCell">
    <xdr:from>
      <xdr:col>21</xdr:col>
      <xdr:colOff>510208</xdr:colOff>
      <xdr:row>0</xdr:row>
      <xdr:rowOff>101601</xdr:rowOff>
    </xdr:from>
    <xdr:to>
      <xdr:col>21</xdr:col>
      <xdr:colOff>1523999</xdr:colOff>
      <xdr:row>2</xdr:row>
      <xdr:rowOff>338668</xdr:rowOff>
    </xdr:to>
    <xdr:pic>
      <xdr:nvPicPr>
        <xdr:cNvPr id="3" name="Imagen 2" descr="Resultado de imagen para escudo de colombi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13208" y="101601"/>
          <a:ext cx="1013791" cy="977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1162050</xdr:colOff>
      <xdr:row>2</xdr:row>
      <xdr:rowOff>347987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85725"/>
          <a:ext cx="1009650" cy="995687"/>
        </a:xfrm>
        <a:prstGeom prst="rect">
          <a:avLst/>
        </a:prstGeom>
      </xdr:spPr>
    </xdr:pic>
    <xdr:clientData/>
  </xdr:twoCellAnchor>
  <xdr:twoCellAnchor editAs="oneCell">
    <xdr:from>
      <xdr:col>21</xdr:col>
      <xdr:colOff>725611</xdr:colOff>
      <xdr:row>0</xdr:row>
      <xdr:rowOff>22412</xdr:rowOff>
    </xdr:from>
    <xdr:to>
      <xdr:col>21</xdr:col>
      <xdr:colOff>1826559</xdr:colOff>
      <xdr:row>2</xdr:row>
      <xdr:rowOff>336177</xdr:rowOff>
    </xdr:to>
    <xdr:pic>
      <xdr:nvPicPr>
        <xdr:cNvPr id="3" name="Imagen 2" descr="Resultado de imagen para escudo de colombia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85493" y="22412"/>
          <a:ext cx="1100948" cy="10533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152399</xdr:colOff>
      <xdr:row>0</xdr:row>
      <xdr:rowOff>85726</xdr:rowOff>
    </xdr:from>
    <xdr:to>
      <xdr:col>1</xdr:col>
      <xdr:colOff>1304924</xdr:colOff>
      <xdr:row>2</xdr:row>
      <xdr:rowOff>333376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49" y="85726"/>
          <a:ext cx="1152525" cy="1066800"/>
        </a:xfrm>
        <a:prstGeom prst="rect">
          <a:avLst/>
        </a:prstGeom>
      </xdr:spPr>
    </xdr:pic>
    <xdr:clientData/>
  </xdr:twoCellAnchor>
  <xdr:twoCellAnchor editAs="oneCell">
    <xdr:from>
      <xdr:col>21</xdr:col>
      <xdr:colOff>801249</xdr:colOff>
      <xdr:row>0</xdr:row>
      <xdr:rowOff>1</xdr:rowOff>
    </xdr:from>
    <xdr:to>
      <xdr:col>21</xdr:col>
      <xdr:colOff>1845467</xdr:colOff>
      <xdr:row>2</xdr:row>
      <xdr:rowOff>357188</xdr:rowOff>
    </xdr:to>
    <xdr:pic>
      <xdr:nvPicPr>
        <xdr:cNvPr id="5" name="Imagen 4" descr="Resultado de imagen para escudo de colombia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7530" y="1"/>
          <a:ext cx="1044218" cy="11668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</xdr:rowOff>
    </xdr:from>
    <xdr:to>
      <xdr:col>1</xdr:col>
      <xdr:colOff>962024</xdr:colOff>
      <xdr:row>2</xdr:row>
      <xdr:rowOff>333375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"/>
          <a:ext cx="1133474" cy="1133474"/>
        </a:xfrm>
        <a:prstGeom prst="rect">
          <a:avLst/>
        </a:prstGeom>
      </xdr:spPr>
    </xdr:pic>
    <xdr:clientData/>
  </xdr:twoCellAnchor>
  <xdr:twoCellAnchor editAs="oneCell">
    <xdr:from>
      <xdr:col>21</xdr:col>
      <xdr:colOff>639326</xdr:colOff>
      <xdr:row>0</xdr:row>
      <xdr:rowOff>123825</xdr:rowOff>
    </xdr:from>
    <xdr:to>
      <xdr:col>21</xdr:col>
      <xdr:colOff>1642813</xdr:colOff>
      <xdr:row>2</xdr:row>
      <xdr:rowOff>314325</xdr:rowOff>
    </xdr:to>
    <xdr:pic>
      <xdr:nvPicPr>
        <xdr:cNvPr id="9" name="Imagen 8" descr="Resultado de imagen para escudo de colombia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23226" y="123825"/>
          <a:ext cx="1003487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1162050</xdr:colOff>
      <xdr:row>2</xdr:row>
      <xdr:rowOff>347987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85725"/>
          <a:ext cx="1009650" cy="995687"/>
        </a:xfrm>
        <a:prstGeom prst="rect">
          <a:avLst/>
        </a:prstGeom>
      </xdr:spPr>
    </xdr:pic>
    <xdr:clientData/>
  </xdr:twoCellAnchor>
  <xdr:twoCellAnchor editAs="oneCell">
    <xdr:from>
      <xdr:col>21</xdr:col>
      <xdr:colOff>213875</xdr:colOff>
      <xdr:row>0</xdr:row>
      <xdr:rowOff>120651</xdr:rowOff>
    </xdr:from>
    <xdr:to>
      <xdr:col>21</xdr:col>
      <xdr:colOff>1260474</xdr:colOff>
      <xdr:row>2</xdr:row>
      <xdr:rowOff>358776</xdr:rowOff>
    </xdr:to>
    <xdr:pic>
      <xdr:nvPicPr>
        <xdr:cNvPr id="3" name="Imagen 2" descr="Resultado de imagen para escudo de colombia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37125" y="120651"/>
          <a:ext cx="1046599" cy="968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"/>
  <sheetViews>
    <sheetView workbookViewId="0">
      <selection activeCell="C7" sqref="C7"/>
    </sheetView>
  </sheetViews>
  <sheetFormatPr baseColWidth="10" defaultColWidth="11.42578125" defaultRowHeight="15"/>
  <cols>
    <col min="1" max="1" width="7.85546875" style="46" customWidth="1"/>
    <col min="2" max="2" width="25" style="46" customWidth="1"/>
    <col min="3" max="3" width="27.28515625" style="46" customWidth="1"/>
    <col min="4" max="4" width="23.85546875" style="46" customWidth="1"/>
    <col min="5" max="5" width="15" style="46" customWidth="1"/>
    <col min="6" max="6" width="20.85546875" style="46" customWidth="1"/>
    <col min="7" max="7" width="18" style="46" customWidth="1"/>
    <col min="8" max="8" width="41" style="46" customWidth="1"/>
    <col min="9" max="9" width="21.42578125" style="46" customWidth="1"/>
    <col min="10" max="10" width="12.140625" style="46" customWidth="1"/>
    <col min="11" max="11" width="10.140625" style="46" bestFit="1" customWidth="1"/>
    <col min="12" max="12" width="11.28515625" style="46" bestFit="1" customWidth="1"/>
    <col min="13" max="13" width="11" style="46" customWidth="1"/>
    <col min="14" max="14" width="8.5703125" style="46" customWidth="1"/>
    <col min="15" max="15" width="10" style="46" customWidth="1"/>
    <col min="16" max="16" width="11.7109375" style="46" customWidth="1"/>
    <col min="17" max="17" width="7.42578125" style="46" customWidth="1"/>
    <col min="18" max="18" width="7" style="46" customWidth="1"/>
    <col min="19" max="19" width="7.28515625" style="46" customWidth="1"/>
    <col min="20" max="20" width="8.140625" style="46" bestFit="1" customWidth="1"/>
    <col min="21" max="21" width="10.7109375" style="46" customWidth="1"/>
    <col min="22" max="22" width="30.42578125" style="46" customWidth="1"/>
    <col min="23" max="23" width="35.85546875" style="46" bestFit="1" customWidth="1"/>
    <col min="24" max="24" width="15.140625" style="46" bestFit="1" customWidth="1"/>
    <col min="25" max="16384" width="11.42578125" style="46"/>
  </cols>
  <sheetData>
    <row r="1" spans="1:24" s="1" customFormat="1" ht="26.25" customHeight="1">
      <c r="A1" s="151"/>
      <c r="B1" s="152"/>
      <c r="C1" s="141" t="s">
        <v>24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39"/>
    </row>
    <row r="2" spans="1:24" s="1" customFormat="1" ht="31.5" customHeight="1">
      <c r="A2" s="151"/>
      <c r="B2" s="152"/>
      <c r="C2" s="140" t="s">
        <v>26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39"/>
    </row>
    <row r="3" spans="1:24" s="1" customFormat="1" ht="30.75" customHeight="1">
      <c r="A3" s="153"/>
      <c r="B3" s="154"/>
      <c r="C3" s="141" t="s">
        <v>27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39"/>
    </row>
    <row r="4" spans="1:24" s="1" customFormat="1" ht="3.75" customHeight="1" thickBot="1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4"/>
    </row>
    <row r="5" spans="1:24" s="3" customFormat="1" ht="29.25" customHeight="1">
      <c r="A5" s="125" t="s">
        <v>0</v>
      </c>
      <c r="B5" s="118" t="s">
        <v>19</v>
      </c>
      <c r="C5" s="118" t="s">
        <v>22</v>
      </c>
      <c r="D5" s="118" t="s">
        <v>1</v>
      </c>
      <c r="E5" s="2" t="s">
        <v>2</v>
      </c>
      <c r="F5" s="118" t="s">
        <v>3</v>
      </c>
      <c r="G5" s="155" t="s">
        <v>23</v>
      </c>
      <c r="H5" s="146" t="s">
        <v>25</v>
      </c>
      <c r="I5" s="147"/>
      <c r="J5" s="147"/>
      <c r="K5" s="148"/>
      <c r="L5" s="145" t="s">
        <v>4</v>
      </c>
      <c r="M5" s="145"/>
      <c r="N5" s="145" t="s">
        <v>542</v>
      </c>
      <c r="O5" s="145"/>
      <c r="P5" s="145"/>
      <c r="Q5" s="146" t="s">
        <v>16</v>
      </c>
      <c r="R5" s="147"/>
      <c r="S5" s="148"/>
      <c r="T5" s="149" t="s">
        <v>7</v>
      </c>
      <c r="U5" s="118" t="s">
        <v>8</v>
      </c>
      <c r="V5" s="120" t="s">
        <v>9</v>
      </c>
      <c r="W5" s="120" t="s">
        <v>590</v>
      </c>
    </row>
    <row r="6" spans="1:24" s="3" customFormat="1" ht="59.25" customHeight="1" thickBot="1">
      <c r="A6" s="126"/>
      <c r="B6" s="119"/>
      <c r="C6" s="119"/>
      <c r="D6" s="119"/>
      <c r="E6" s="4" t="s">
        <v>10</v>
      </c>
      <c r="F6" s="119"/>
      <c r="G6" s="156"/>
      <c r="H6" s="4" t="s">
        <v>20</v>
      </c>
      <c r="I6" s="4" t="s">
        <v>11</v>
      </c>
      <c r="J6" s="4" t="s">
        <v>21</v>
      </c>
      <c r="K6" s="4" t="s">
        <v>15</v>
      </c>
      <c r="L6" s="5" t="s">
        <v>17</v>
      </c>
      <c r="M6" s="6" t="s">
        <v>18</v>
      </c>
      <c r="N6" s="5" t="s">
        <v>12</v>
      </c>
      <c r="O6" s="5" t="s">
        <v>13</v>
      </c>
      <c r="P6" s="5" t="s">
        <v>14</v>
      </c>
      <c r="Q6" s="5" t="s">
        <v>17</v>
      </c>
      <c r="R6" s="5" t="s">
        <v>18</v>
      </c>
      <c r="S6" s="7" t="s">
        <v>6</v>
      </c>
      <c r="T6" s="150"/>
      <c r="U6" s="119"/>
      <c r="V6" s="121"/>
      <c r="W6" s="121"/>
    </row>
    <row r="7" spans="1:24" s="15" customFormat="1" ht="30">
      <c r="A7" s="8">
        <f t="shared" ref="A7" si="0">+A6+1</f>
        <v>1</v>
      </c>
      <c r="B7" s="9" t="s">
        <v>546</v>
      </c>
      <c r="C7" s="9" t="s">
        <v>28</v>
      </c>
      <c r="D7" s="9" t="s">
        <v>29</v>
      </c>
      <c r="E7" s="10" t="s">
        <v>572</v>
      </c>
      <c r="F7" s="11" t="s">
        <v>32</v>
      </c>
      <c r="G7" s="11"/>
      <c r="H7" s="11" t="s">
        <v>544</v>
      </c>
      <c r="I7" s="12">
        <v>41772206</v>
      </c>
      <c r="J7" s="11"/>
      <c r="K7" s="11"/>
      <c r="L7" s="13">
        <v>40877</v>
      </c>
      <c r="M7" s="13">
        <v>40889</v>
      </c>
      <c r="N7" s="11">
        <v>1</v>
      </c>
      <c r="O7" s="11">
        <v>1</v>
      </c>
      <c r="P7" s="11"/>
      <c r="Q7" s="11">
        <v>1</v>
      </c>
      <c r="R7" s="11">
        <v>41</v>
      </c>
      <c r="S7" s="14">
        <v>41</v>
      </c>
      <c r="T7" s="11" t="s">
        <v>156</v>
      </c>
      <c r="U7" s="11" t="s">
        <v>157</v>
      </c>
      <c r="V7" s="11"/>
      <c r="W7" s="52" t="str">
        <f ca="1">HYPERLINK(CONCATENATE(LEFT(CELL("nombrearchivo"),FIND(_xlfn.UNICHAR(91),CELL("nombrearchivo"),1)-1),MID(CELL("nombrearchivo"),FIND(_xlfn.UNICHAR(93),CELL("nombrearchivo"),1)+1,20),"\",UPPER($N$6)," ",N7,"\","CJ",N7,"CP",O7,"CC",I7,".pdf"),H7)</f>
        <v>FUQUENE LANCHEROS MYRIAM</v>
      </c>
      <c r="X7" s="15" t="str">
        <f ca="1">MID(W7,FIND(_xlfn.UNICHAR(93),CELL("nombrearchivo"),1)+1,20)</f>
        <v/>
      </c>
    </row>
    <row r="8" spans="1:24" s="23" customFormat="1" ht="30">
      <c r="A8" s="16">
        <v>2</v>
      </c>
      <c r="B8" s="17" t="s">
        <v>546</v>
      </c>
      <c r="C8" s="17" t="s">
        <v>28</v>
      </c>
      <c r="D8" s="17" t="s">
        <v>29</v>
      </c>
      <c r="E8" s="18" t="s">
        <v>572</v>
      </c>
      <c r="F8" s="19" t="s">
        <v>32</v>
      </c>
      <c r="G8" s="19"/>
      <c r="H8" s="19" t="s">
        <v>541</v>
      </c>
      <c r="I8" s="20">
        <v>35526738</v>
      </c>
      <c r="J8" s="19"/>
      <c r="K8" s="19"/>
      <c r="L8" s="21">
        <v>40991</v>
      </c>
      <c r="M8" s="21">
        <v>41219</v>
      </c>
      <c r="N8" s="19">
        <v>1</v>
      </c>
      <c r="O8" s="19">
        <v>2</v>
      </c>
      <c r="P8" s="19"/>
      <c r="Q8" s="19">
        <v>1</v>
      </c>
      <c r="R8" s="19">
        <v>73</v>
      </c>
      <c r="S8" s="22">
        <v>73</v>
      </c>
      <c r="T8" s="19" t="s">
        <v>156</v>
      </c>
      <c r="U8" s="19" t="s">
        <v>157</v>
      </c>
      <c r="V8" s="19"/>
      <c r="W8" s="53" t="str">
        <f t="shared" ref="W8:W10" ca="1" si="1">HYPERLINK(CONCATENATE(LEFT(CELL("nombrearchivo"),FIND(_xlfn.UNICHAR(91),CELL("nombrearchivo"),1)-1),MID(CELL("nombrearchivo"),FIND(_xlfn.UNICHAR(93),CELL("nombrearchivo"),1)+1,20),"\",UPPER($N$6)," ",N8,"\","CJ",N8,"CP",O8,"CC",I8,".pdf"),H8)</f>
        <v xml:space="preserve">GONZALEZ GONZALEZ MAGDA LILIANA </v>
      </c>
    </row>
    <row r="9" spans="1:24" s="15" customFormat="1" ht="30">
      <c r="A9" s="24">
        <v>3</v>
      </c>
      <c r="B9" s="25" t="s">
        <v>546</v>
      </c>
      <c r="C9" s="25" t="s">
        <v>28</v>
      </c>
      <c r="D9" s="25" t="s">
        <v>29</v>
      </c>
      <c r="E9" s="26" t="s">
        <v>572</v>
      </c>
      <c r="F9" s="27" t="s">
        <v>32</v>
      </c>
      <c r="G9" s="27"/>
      <c r="H9" s="27" t="s">
        <v>63</v>
      </c>
      <c r="I9" s="28">
        <v>80873951</v>
      </c>
      <c r="J9" s="27"/>
      <c r="K9" s="27"/>
      <c r="L9" s="29">
        <v>40857</v>
      </c>
      <c r="M9" s="29">
        <v>41284</v>
      </c>
      <c r="N9" s="27">
        <v>1</v>
      </c>
      <c r="O9" s="27">
        <v>3</v>
      </c>
      <c r="P9" s="27"/>
      <c r="Q9" s="27">
        <v>1</v>
      </c>
      <c r="R9" s="27">
        <v>54</v>
      </c>
      <c r="S9" s="30">
        <f>(R9-Q9)+1</f>
        <v>54</v>
      </c>
      <c r="T9" s="27" t="s">
        <v>156</v>
      </c>
      <c r="U9" s="27" t="s">
        <v>157</v>
      </c>
      <c r="V9" s="27"/>
      <c r="W9" s="53" t="str">
        <f t="shared" ca="1" si="1"/>
        <v xml:space="preserve">ESCOBAR BORRAEZ GERMAN ALFONSO </v>
      </c>
    </row>
    <row r="10" spans="1:24" s="15" customFormat="1" ht="30.75" thickBot="1">
      <c r="A10" s="31">
        <v>4</v>
      </c>
      <c r="B10" s="32" t="s">
        <v>546</v>
      </c>
      <c r="C10" s="32" t="s">
        <v>28</v>
      </c>
      <c r="D10" s="32" t="s">
        <v>29</v>
      </c>
      <c r="E10" s="33" t="s">
        <v>572</v>
      </c>
      <c r="F10" s="34" t="s">
        <v>32</v>
      </c>
      <c r="G10" s="34"/>
      <c r="H10" s="34" t="s">
        <v>44</v>
      </c>
      <c r="I10" s="35">
        <v>52690020</v>
      </c>
      <c r="J10" s="34"/>
      <c r="K10" s="34"/>
      <c r="L10" s="36">
        <v>41235</v>
      </c>
      <c r="M10" s="36">
        <v>41333</v>
      </c>
      <c r="N10" s="34">
        <v>1</v>
      </c>
      <c r="O10" s="34">
        <v>4</v>
      </c>
      <c r="P10" s="34"/>
      <c r="Q10" s="34">
        <v>1</v>
      </c>
      <c r="R10" s="34">
        <v>55</v>
      </c>
      <c r="S10" s="37">
        <f>(R10-Q10)+1</f>
        <v>55</v>
      </c>
      <c r="T10" s="34" t="s">
        <v>156</v>
      </c>
      <c r="U10" s="34" t="s">
        <v>157</v>
      </c>
      <c r="V10" s="34"/>
      <c r="W10" s="54" t="str">
        <f t="shared" ca="1" si="1"/>
        <v xml:space="preserve">GUZMAN GUZMAN CLAUDIA PATRICIA </v>
      </c>
    </row>
    <row r="11" spans="1:24" s="15" customFormat="1">
      <c r="A11" s="38"/>
      <c r="B11" s="39"/>
      <c r="C11" s="39"/>
      <c r="D11" s="39"/>
      <c r="E11" s="40"/>
      <c r="F11" s="41"/>
      <c r="G11" s="42"/>
      <c r="H11" s="38"/>
      <c r="I11" s="43"/>
      <c r="J11" s="41"/>
      <c r="K11" s="41"/>
      <c r="L11" s="44"/>
      <c r="M11" s="44"/>
      <c r="N11" s="42"/>
      <c r="O11" s="38"/>
      <c r="P11" s="41"/>
      <c r="Q11" s="41"/>
      <c r="R11" s="41"/>
      <c r="S11" s="45"/>
      <c r="T11" s="41"/>
      <c r="U11" s="41"/>
      <c r="V11" s="42"/>
    </row>
    <row r="12" spans="1:24">
      <c r="A12" s="134" t="s">
        <v>573</v>
      </c>
      <c r="B12" s="135"/>
      <c r="C12" s="135"/>
      <c r="D12" s="135"/>
      <c r="E12" s="135"/>
      <c r="F12" s="135"/>
      <c r="G12" s="136"/>
      <c r="H12" s="134" t="s">
        <v>574</v>
      </c>
      <c r="I12" s="135"/>
      <c r="J12" s="135"/>
      <c r="K12" s="135"/>
      <c r="L12" s="135"/>
      <c r="M12" s="135"/>
      <c r="N12" s="136"/>
      <c r="O12" s="134" t="s">
        <v>575</v>
      </c>
      <c r="P12" s="135"/>
      <c r="Q12" s="135"/>
      <c r="R12" s="135"/>
      <c r="S12" s="135"/>
      <c r="T12" s="135"/>
      <c r="U12" s="135"/>
      <c r="V12" s="136"/>
    </row>
    <row r="13" spans="1:24">
      <c r="A13" s="47" t="s">
        <v>576</v>
      </c>
      <c r="B13" s="137"/>
      <c r="C13" s="137"/>
      <c r="D13" s="137"/>
      <c r="E13" s="137"/>
      <c r="F13" s="137"/>
      <c r="G13" s="138"/>
      <c r="H13" s="49" t="s">
        <v>576</v>
      </c>
      <c r="I13" s="50"/>
      <c r="J13" s="50"/>
      <c r="K13" s="50"/>
      <c r="L13" s="50"/>
      <c r="M13" s="50"/>
      <c r="N13" s="51"/>
      <c r="O13" s="134" t="s">
        <v>576</v>
      </c>
      <c r="P13" s="135"/>
      <c r="Q13" s="135"/>
      <c r="R13" s="135"/>
      <c r="S13" s="135"/>
      <c r="T13" s="135"/>
      <c r="U13" s="135"/>
      <c r="V13" s="136"/>
    </row>
    <row r="14" spans="1:24">
      <c r="A14" s="47" t="s">
        <v>577</v>
      </c>
      <c r="B14" s="137"/>
      <c r="C14" s="137"/>
      <c r="D14" s="137"/>
      <c r="E14" s="137"/>
      <c r="F14" s="137"/>
      <c r="G14" s="138"/>
      <c r="H14" s="134" t="s">
        <v>577</v>
      </c>
      <c r="I14" s="135"/>
      <c r="J14" s="135"/>
      <c r="K14" s="135"/>
      <c r="L14" s="135"/>
      <c r="M14" s="135"/>
      <c r="N14" s="136"/>
      <c r="O14" s="134" t="s">
        <v>577</v>
      </c>
      <c r="P14" s="135"/>
      <c r="Q14" s="135"/>
      <c r="R14" s="135"/>
      <c r="S14" s="135"/>
      <c r="T14" s="135"/>
      <c r="U14" s="135"/>
      <c r="V14" s="136"/>
    </row>
    <row r="15" spans="1:24">
      <c r="A15" s="47" t="s">
        <v>578</v>
      </c>
      <c r="B15" s="50"/>
      <c r="C15" s="50"/>
      <c r="D15" s="50"/>
      <c r="E15" s="50"/>
      <c r="F15" s="50"/>
      <c r="G15" s="51"/>
      <c r="H15" s="49" t="s">
        <v>578</v>
      </c>
      <c r="I15" s="50"/>
      <c r="J15" s="50"/>
      <c r="K15" s="50"/>
      <c r="L15" s="50"/>
      <c r="M15" s="50"/>
      <c r="N15" s="51"/>
      <c r="O15" s="47" t="s">
        <v>578</v>
      </c>
      <c r="P15" s="50"/>
      <c r="Q15" s="48"/>
      <c r="R15" s="50"/>
      <c r="S15" s="50"/>
      <c r="T15" s="50"/>
      <c r="U15" s="50"/>
      <c r="V15" s="51"/>
    </row>
    <row r="16" spans="1:24" ht="15.75" thickBot="1">
      <c r="A16" s="122" t="s">
        <v>579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4"/>
    </row>
    <row r="17" spans="1:22" ht="15.75" thickBot="1">
      <c r="A17" s="127" t="s">
        <v>580</v>
      </c>
      <c r="B17" s="128"/>
      <c r="C17" s="128"/>
      <c r="D17" s="128"/>
      <c r="E17" s="128"/>
      <c r="F17" s="128"/>
      <c r="G17" s="129"/>
      <c r="H17" s="130" t="s">
        <v>581</v>
      </c>
      <c r="I17" s="128"/>
      <c r="J17" s="129"/>
      <c r="K17" s="131" t="s">
        <v>582</v>
      </c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3"/>
    </row>
  </sheetData>
  <sheetProtection algorithmName="SHA-512" hashValue="cAeiotMf86cmf1i9PWkY97rtKeh7S2Nr0LVFmVWhv01jr/89XQGb9EwTrDS+wP4vJih5sNMKQvq0TpjZhC8Tzw==" saltValue="C8Nngna/Z7s904GXr4RigQ==" spinCount="100000" sheet="1" formatCells="0" formatColumns="0" formatRows="0" insertColumns="0" insertRows="0" insertHyperlinks="0" deleteColumns="0" deleteRows="0" sort="0" autoFilter="0" pivotTables="0"/>
  <autoFilter ref="A6:X6" xr:uid="{00000000-0009-0000-0000-000000000000}"/>
  <mergeCells count="32">
    <mergeCell ref="V1:V3"/>
    <mergeCell ref="C2:U2"/>
    <mergeCell ref="C3:U3"/>
    <mergeCell ref="A4:V4"/>
    <mergeCell ref="L5:M5"/>
    <mergeCell ref="N5:P5"/>
    <mergeCell ref="Q5:S5"/>
    <mergeCell ref="T5:T6"/>
    <mergeCell ref="A1:B3"/>
    <mergeCell ref="C1:U1"/>
    <mergeCell ref="V5:V6"/>
    <mergeCell ref="U5:U6"/>
    <mergeCell ref="H5:K5"/>
    <mergeCell ref="G5:G6"/>
    <mergeCell ref="F5:F6"/>
    <mergeCell ref="D5:D6"/>
    <mergeCell ref="A17:G17"/>
    <mergeCell ref="H17:J17"/>
    <mergeCell ref="K17:V17"/>
    <mergeCell ref="O12:V12"/>
    <mergeCell ref="B13:G13"/>
    <mergeCell ref="O13:V13"/>
    <mergeCell ref="B14:G14"/>
    <mergeCell ref="H14:N14"/>
    <mergeCell ref="O14:V14"/>
    <mergeCell ref="A12:G12"/>
    <mergeCell ref="H12:N12"/>
    <mergeCell ref="C5:C6"/>
    <mergeCell ref="B5:B6"/>
    <mergeCell ref="W5:W6"/>
    <mergeCell ref="A16:V16"/>
    <mergeCell ref="A5:A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9"/>
  <sheetViews>
    <sheetView tabSelected="1" topLeftCell="A13" zoomScale="80" zoomScaleNormal="80" workbookViewId="0">
      <selection activeCell="H27" sqref="H27:O27"/>
    </sheetView>
  </sheetViews>
  <sheetFormatPr baseColWidth="10" defaultColWidth="11.42578125" defaultRowHeight="15"/>
  <cols>
    <col min="1" max="1" width="7.42578125" style="46" customWidth="1"/>
    <col min="2" max="2" width="24.5703125" style="46" customWidth="1"/>
    <col min="3" max="3" width="28.28515625" style="46" customWidth="1"/>
    <col min="4" max="4" width="25.85546875" style="46" customWidth="1"/>
    <col min="5" max="5" width="17.140625" style="46" customWidth="1"/>
    <col min="6" max="6" width="20.7109375" style="46" customWidth="1"/>
    <col min="7" max="7" width="25.5703125" style="46" customWidth="1"/>
    <col min="8" max="8" width="44.7109375" style="46" customWidth="1"/>
    <col min="9" max="9" width="22.7109375" style="46" customWidth="1"/>
    <col min="10" max="10" width="12.140625" style="46" customWidth="1"/>
    <col min="11" max="11" width="10.140625" style="46" bestFit="1" customWidth="1"/>
    <col min="12" max="12" width="11.28515625" style="46" bestFit="1" customWidth="1"/>
    <col min="13" max="13" width="11.85546875" style="46" customWidth="1"/>
    <col min="14" max="14" width="10.28515625" style="46" customWidth="1"/>
    <col min="15" max="15" width="10.140625" style="46" customWidth="1"/>
    <col min="16" max="16" width="11.7109375" style="46" customWidth="1"/>
    <col min="17" max="17" width="8.5703125" style="46" customWidth="1"/>
    <col min="18" max="18" width="7.42578125" style="46" customWidth="1"/>
    <col min="19" max="19" width="7.28515625" style="46" customWidth="1"/>
    <col min="20" max="20" width="9.140625" style="46" bestFit="1" customWidth="1"/>
    <col min="21" max="21" width="11.85546875" style="46" customWidth="1"/>
    <col min="22" max="22" width="41.140625" style="96" customWidth="1"/>
    <col min="23" max="23" width="39.5703125" style="46" bestFit="1" customWidth="1"/>
    <col min="24" max="16384" width="11.42578125" style="46"/>
  </cols>
  <sheetData>
    <row r="1" spans="1:23" s="1" customFormat="1" ht="26.25" customHeight="1">
      <c r="A1" s="151"/>
      <c r="B1" s="152"/>
      <c r="C1" s="141" t="s">
        <v>24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39"/>
    </row>
    <row r="2" spans="1:23" s="1" customFormat="1" ht="31.5" customHeight="1">
      <c r="A2" s="151"/>
      <c r="B2" s="152"/>
      <c r="C2" s="140" t="s">
        <v>26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39"/>
    </row>
    <row r="3" spans="1:23" s="1" customFormat="1" ht="30.75" customHeight="1">
      <c r="A3" s="153"/>
      <c r="B3" s="154"/>
      <c r="C3" s="141" t="s">
        <v>27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39"/>
    </row>
    <row r="4" spans="1:23" s="1" customFormat="1" ht="3.75" customHeight="1" thickBot="1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4"/>
    </row>
    <row r="5" spans="1:23" s="98" customFormat="1" ht="29.25" customHeight="1">
      <c r="A5" s="204" t="s">
        <v>0</v>
      </c>
      <c r="B5" s="206" t="s">
        <v>19</v>
      </c>
      <c r="C5" s="206" t="s">
        <v>22</v>
      </c>
      <c r="D5" s="206" t="s">
        <v>1</v>
      </c>
      <c r="E5" s="97" t="s">
        <v>2</v>
      </c>
      <c r="F5" s="206" t="s">
        <v>3</v>
      </c>
      <c r="G5" s="208" t="s">
        <v>23</v>
      </c>
      <c r="H5" s="199" t="s">
        <v>25</v>
      </c>
      <c r="I5" s="200"/>
      <c r="J5" s="200"/>
      <c r="K5" s="201"/>
      <c r="L5" s="198" t="s">
        <v>4</v>
      </c>
      <c r="M5" s="198"/>
      <c r="N5" s="198" t="s">
        <v>5</v>
      </c>
      <c r="O5" s="198"/>
      <c r="P5" s="198"/>
      <c r="Q5" s="199" t="s">
        <v>16</v>
      </c>
      <c r="R5" s="200"/>
      <c r="S5" s="201"/>
      <c r="T5" s="202" t="s">
        <v>7</v>
      </c>
      <c r="U5" s="206" t="s">
        <v>8</v>
      </c>
      <c r="V5" s="210" t="s">
        <v>9</v>
      </c>
      <c r="W5" s="120" t="s">
        <v>590</v>
      </c>
    </row>
    <row r="6" spans="1:23" s="98" customFormat="1" ht="53.25" customHeight="1" thickBot="1">
      <c r="A6" s="205"/>
      <c r="B6" s="207"/>
      <c r="C6" s="207"/>
      <c r="D6" s="207"/>
      <c r="E6" s="99" t="s">
        <v>10</v>
      </c>
      <c r="F6" s="207"/>
      <c r="G6" s="209"/>
      <c r="H6" s="99" t="s">
        <v>20</v>
      </c>
      <c r="I6" s="99" t="s">
        <v>11</v>
      </c>
      <c r="J6" s="99" t="s">
        <v>21</v>
      </c>
      <c r="K6" s="99" t="s">
        <v>15</v>
      </c>
      <c r="L6" s="100" t="s">
        <v>17</v>
      </c>
      <c r="M6" s="101" t="s">
        <v>18</v>
      </c>
      <c r="N6" s="101" t="s">
        <v>12</v>
      </c>
      <c r="O6" s="100" t="s">
        <v>13</v>
      </c>
      <c r="P6" s="100" t="s">
        <v>14</v>
      </c>
      <c r="Q6" s="100" t="s">
        <v>17</v>
      </c>
      <c r="R6" s="100" t="s">
        <v>18</v>
      </c>
      <c r="S6" s="102" t="s">
        <v>6</v>
      </c>
      <c r="T6" s="203"/>
      <c r="U6" s="207"/>
      <c r="V6" s="211"/>
      <c r="W6" s="121"/>
    </row>
    <row r="7" spans="1:23" ht="36.75" customHeight="1">
      <c r="A7" s="55">
        <f>'2022'!A6+1</f>
        <v>1</v>
      </c>
      <c r="B7" s="9" t="s">
        <v>546</v>
      </c>
      <c r="C7" s="9" t="s">
        <v>28</v>
      </c>
      <c r="D7" s="9" t="s">
        <v>29</v>
      </c>
      <c r="E7" s="10" t="s">
        <v>30</v>
      </c>
      <c r="F7" s="11" t="s">
        <v>31</v>
      </c>
      <c r="G7" s="88" t="s">
        <v>551</v>
      </c>
      <c r="H7" s="9" t="s">
        <v>389</v>
      </c>
      <c r="I7" s="56">
        <v>1121824868</v>
      </c>
      <c r="J7" s="9"/>
      <c r="K7" s="9"/>
      <c r="L7" s="57">
        <v>43040</v>
      </c>
      <c r="M7" s="57">
        <v>44707</v>
      </c>
      <c r="N7" s="9">
        <v>1</v>
      </c>
      <c r="O7" s="9">
        <v>1</v>
      </c>
      <c r="P7" s="11"/>
      <c r="Q7" s="9">
        <v>1</v>
      </c>
      <c r="R7" s="9">
        <v>161</v>
      </c>
      <c r="S7" s="10">
        <v>161</v>
      </c>
      <c r="T7" s="9" t="s">
        <v>156</v>
      </c>
      <c r="U7" s="9" t="s">
        <v>157</v>
      </c>
      <c r="V7" s="9" t="s">
        <v>539</v>
      </c>
      <c r="W7" s="80" t="str">
        <f ca="1">HYPERLINK(CONCATENATE(LEFT(CELL("nombrearchivo"),FIND(_xlfn.UNICHAR(91),CELL("nombrearchivo"),1)-1),MID(CELL("nombrearchivo"),FIND(_xlfn.UNICHAR(93),CELL("nombrearchivo"),1)+1,20),"\",UPPER($N$6)," ",N7,"\","CJ",N7,"CP",O7,"CC",I7,".pdf"),H7)</f>
        <v>AGUILERA BEJARANO QUIRLEY ARNOLDO</v>
      </c>
    </row>
    <row r="8" spans="1:23" ht="36.75" customHeight="1">
      <c r="A8" s="59">
        <v>2</v>
      </c>
      <c r="B8" s="25" t="s">
        <v>546</v>
      </c>
      <c r="C8" s="25" t="s">
        <v>28</v>
      </c>
      <c r="D8" s="25" t="s">
        <v>29</v>
      </c>
      <c r="E8" s="26" t="s">
        <v>30</v>
      </c>
      <c r="F8" s="27" t="s">
        <v>31</v>
      </c>
      <c r="G8" s="89" t="s">
        <v>551</v>
      </c>
      <c r="H8" s="25" t="s">
        <v>517</v>
      </c>
      <c r="I8" s="60">
        <v>79742668</v>
      </c>
      <c r="J8" s="25"/>
      <c r="K8" s="25"/>
      <c r="L8" s="61">
        <v>35249</v>
      </c>
      <c r="M8" s="61">
        <v>38156</v>
      </c>
      <c r="N8" s="25">
        <v>1</v>
      </c>
      <c r="O8" s="25">
        <v>2</v>
      </c>
      <c r="P8" s="27" t="s">
        <v>547</v>
      </c>
      <c r="Q8" s="25">
        <v>1</v>
      </c>
      <c r="R8" s="25">
        <v>195</v>
      </c>
      <c r="S8" s="26">
        <v>195</v>
      </c>
      <c r="T8" s="25" t="s">
        <v>156</v>
      </c>
      <c r="U8" s="25" t="s">
        <v>157</v>
      </c>
      <c r="V8" s="25"/>
      <c r="W8" s="81" t="str">
        <f t="shared" ref="W8:W29" ca="1" si="0">HYPERLINK(CONCATENATE(LEFT(CELL("nombrearchivo"),FIND(_xlfn.UNICHAR(91),CELL("nombrearchivo"),1)-1),MID(CELL("nombrearchivo"),FIND(_xlfn.UNICHAR(93),CELL("nombrearchivo"),1)+1,20),"\",UPPER($N$6)," ",N8,"\","CJ",N8,"CP",O8,"CC",I8,".pdf"),H8)</f>
        <v>CABRERA MARTINEZ JORGE ARMANDO</v>
      </c>
    </row>
    <row r="9" spans="1:23" ht="36.75" customHeight="1">
      <c r="A9" s="59">
        <v>3</v>
      </c>
      <c r="B9" s="25" t="s">
        <v>546</v>
      </c>
      <c r="C9" s="25" t="s">
        <v>28</v>
      </c>
      <c r="D9" s="25" t="s">
        <v>29</v>
      </c>
      <c r="E9" s="26" t="s">
        <v>30</v>
      </c>
      <c r="F9" s="27" t="s">
        <v>31</v>
      </c>
      <c r="G9" s="89" t="s">
        <v>551</v>
      </c>
      <c r="H9" s="25" t="s">
        <v>517</v>
      </c>
      <c r="I9" s="60">
        <v>79742668</v>
      </c>
      <c r="J9" s="25"/>
      <c r="K9" s="25"/>
      <c r="L9" s="61">
        <v>38225</v>
      </c>
      <c r="M9" s="61">
        <v>40147</v>
      </c>
      <c r="N9" s="25">
        <v>1</v>
      </c>
      <c r="O9" s="25">
        <v>3</v>
      </c>
      <c r="P9" s="27" t="s">
        <v>548</v>
      </c>
      <c r="Q9" s="25">
        <v>196</v>
      </c>
      <c r="R9" s="25">
        <v>389</v>
      </c>
      <c r="S9" s="26">
        <v>194</v>
      </c>
      <c r="T9" s="25" t="s">
        <v>156</v>
      </c>
      <c r="U9" s="25" t="s">
        <v>157</v>
      </c>
      <c r="V9" s="25"/>
      <c r="W9" s="81" t="str">
        <f t="shared" ca="1" si="0"/>
        <v>CABRERA MARTINEZ JORGE ARMANDO</v>
      </c>
    </row>
    <row r="10" spans="1:23" ht="36.75" customHeight="1">
      <c r="A10" s="59">
        <v>4</v>
      </c>
      <c r="B10" s="25" t="s">
        <v>546</v>
      </c>
      <c r="C10" s="25" t="s">
        <v>28</v>
      </c>
      <c r="D10" s="25" t="s">
        <v>29</v>
      </c>
      <c r="E10" s="26" t="s">
        <v>30</v>
      </c>
      <c r="F10" s="27" t="s">
        <v>31</v>
      </c>
      <c r="G10" s="89" t="s">
        <v>551</v>
      </c>
      <c r="H10" s="25" t="s">
        <v>517</v>
      </c>
      <c r="I10" s="60">
        <v>79742668</v>
      </c>
      <c r="J10" s="25"/>
      <c r="K10" s="25"/>
      <c r="L10" s="61">
        <v>40147</v>
      </c>
      <c r="M10" s="61">
        <v>41451</v>
      </c>
      <c r="N10" s="25">
        <v>1</v>
      </c>
      <c r="O10" s="25">
        <v>4</v>
      </c>
      <c r="P10" s="27" t="s">
        <v>549</v>
      </c>
      <c r="Q10" s="25">
        <v>390</v>
      </c>
      <c r="R10" s="25">
        <v>566</v>
      </c>
      <c r="S10" s="26">
        <v>177</v>
      </c>
      <c r="T10" s="25" t="s">
        <v>156</v>
      </c>
      <c r="U10" s="25" t="s">
        <v>157</v>
      </c>
      <c r="V10" s="25"/>
      <c r="W10" s="81" t="str">
        <f t="shared" ca="1" si="0"/>
        <v>CABRERA MARTINEZ JORGE ARMANDO</v>
      </c>
    </row>
    <row r="11" spans="1:23" ht="36.75" customHeight="1">
      <c r="A11" s="59">
        <v>5</v>
      </c>
      <c r="B11" s="25" t="s">
        <v>546</v>
      </c>
      <c r="C11" s="25" t="s">
        <v>28</v>
      </c>
      <c r="D11" s="25" t="s">
        <v>29</v>
      </c>
      <c r="E11" s="26" t="s">
        <v>30</v>
      </c>
      <c r="F11" s="27" t="s">
        <v>31</v>
      </c>
      <c r="G11" s="89" t="s">
        <v>551</v>
      </c>
      <c r="H11" s="25" t="s">
        <v>517</v>
      </c>
      <c r="I11" s="60">
        <v>79742668</v>
      </c>
      <c r="J11" s="25"/>
      <c r="K11" s="25"/>
      <c r="L11" s="61">
        <v>41452</v>
      </c>
      <c r="M11" s="61">
        <v>44572</v>
      </c>
      <c r="N11" s="25">
        <v>1</v>
      </c>
      <c r="O11" s="25">
        <v>5</v>
      </c>
      <c r="P11" s="27" t="s">
        <v>550</v>
      </c>
      <c r="Q11" s="25">
        <v>567</v>
      </c>
      <c r="R11" s="25">
        <v>758</v>
      </c>
      <c r="S11" s="26">
        <v>192</v>
      </c>
      <c r="T11" s="25" t="s">
        <v>156</v>
      </c>
      <c r="U11" s="25" t="s">
        <v>157</v>
      </c>
      <c r="V11" s="25"/>
      <c r="W11" s="81" t="str">
        <f t="shared" ca="1" si="0"/>
        <v>CABRERA MARTINEZ JORGE ARMANDO</v>
      </c>
    </row>
    <row r="12" spans="1:23" ht="36.75" customHeight="1">
      <c r="A12" s="59">
        <v>6</v>
      </c>
      <c r="B12" s="25" t="s">
        <v>546</v>
      </c>
      <c r="C12" s="25" t="s">
        <v>28</v>
      </c>
      <c r="D12" s="25" t="s">
        <v>29</v>
      </c>
      <c r="E12" s="26" t="s">
        <v>30</v>
      </c>
      <c r="F12" s="27" t="s">
        <v>31</v>
      </c>
      <c r="G12" s="89" t="s">
        <v>551</v>
      </c>
      <c r="H12" s="25" t="s">
        <v>522</v>
      </c>
      <c r="I12" s="60">
        <v>1120573576</v>
      </c>
      <c r="J12" s="25"/>
      <c r="K12" s="25"/>
      <c r="L12" s="61">
        <v>42936</v>
      </c>
      <c r="M12" s="61">
        <v>44749</v>
      </c>
      <c r="N12" s="25">
        <v>1</v>
      </c>
      <c r="O12" s="25">
        <v>6</v>
      </c>
      <c r="P12" s="27"/>
      <c r="Q12" s="25">
        <v>1</v>
      </c>
      <c r="R12" s="25">
        <v>92</v>
      </c>
      <c r="S12" s="26">
        <v>92</v>
      </c>
      <c r="T12" s="25" t="s">
        <v>156</v>
      </c>
      <c r="U12" s="25" t="s">
        <v>157</v>
      </c>
      <c r="V12" s="25"/>
      <c r="W12" s="81" t="str">
        <f t="shared" ca="1" si="0"/>
        <v>DIAZ CASTRO DIOMEDEZ</v>
      </c>
    </row>
    <row r="13" spans="1:23" ht="36.75" customHeight="1">
      <c r="A13" s="59">
        <v>7</v>
      </c>
      <c r="B13" s="25" t="s">
        <v>546</v>
      </c>
      <c r="C13" s="25" t="s">
        <v>28</v>
      </c>
      <c r="D13" s="25" t="s">
        <v>29</v>
      </c>
      <c r="E13" s="26" t="s">
        <v>30</v>
      </c>
      <c r="F13" s="27" t="s">
        <v>31</v>
      </c>
      <c r="G13" s="89" t="s">
        <v>551</v>
      </c>
      <c r="H13" s="25" t="s">
        <v>514</v>
      </c>
      <c r="I13" s="60">
        <v>93361620</v>
      </c>
      <c r="J13" s="25"/>
      <c r="K13" s="25"/>
      <c r="L13" s="61">
        <v>32702</v>
      </c>
      <c r="M13" s="61">
        <v>38937</v>
      </c>
      <c r="N13" s="25">
        <v>2</v>
      </c>
      <c r="O13" s="25">
        <v>1</v>
      </c>
      <c r="P13" s="27" t="s">
        <v>554</v>
      </c>
      <c r="Q13" s="25">
        <v>1</v>
      </c>
      <c r="R13" s="25">
        <v>191</v>
      </c>
      <c r="S13" s="26">
        <v>191</v>
      </c>
      <c r="T13" s="25" t="s">
        <v>156</v>
      </c>
      <c r="U13" s="25" t="s">
        <v>157</v>
      </c>
      <c r="V13" s="25"/>
      <c r="W13" s="81" t="str">
        <f t="shared" ca="1" si="0"/>
        <v>DUQUE SANCHEZ DIEGO</v>
      </c>
    </row>
    <row r="14" spans="1:23" ht="36.75" customHeight="1">
      <c r="A14" s="59">
        <v>8</v>
      </c>
      <c r="B14" s="25" t="s">
        <v>546</v>
      </c>
      <c r="C14" s="25" t="s">
        <v>28</v>
      </c>
      <c r="D14" s="25" t="s">
        <v>29</v>
      </c>
      <c r="E14" s="26" t="s">
        <v>30</v>
      </c>
      <c r="F14" s="27" t="s">
        <v>31</v>
      </c>
      <c r="G14" s="89" t="s">
        <v>551</v>
      </c>
      <c r="H14" s="25" t="s">
        <v>514</v>
      </c>
      <c r="I14" s="60">
        <v>93361620</v>
      </c>
      <c r="J14" s="25"/>
      <c r="K14" s="25"/>
      <c r="L14" s="61">
        <v>38953</v>
      </c>
      <c r="M14" s="61">
        <v>41054</v>
      </c>
      <c r="N14" s="25">
        <v>2</v>
      </c>
      <c r="O14" s="25">
        <v>2</v>
      </c>
      <c r="P14" s="27" t="s">
        <v>555</v>
      </c>
      <c r="Q14" s="25">
        <v>192</v>
      </c>
      <c r="R14" s="25">
        <v>382</v>
      </c>
      <c r="S14" s="26">
        <v>191</v>
      </c>
      <c r="T14" s="25" t="s">
        <v>156</v>
      </c>
      <c r="U14" s="25" t="s">
        <v>157</v>
      </c>
      <c r="V14" s="25"/>
      <c r="W14" s="81" t="str">
        <f t="shared" ca="1" si="0"/>
        <v>DUQUE SANCHEZ DIEGO</v>
      </c>
    </row>
    <row r="15" spans="1:23" ht="36.75" customHeight="1">
      <c r="A15" s="59">
        <v>9</v>
      </c>
      <c r="B15" s="25" t="s">
        <v>546</v>
      </c>
      <c r="C15" s="25" t="s">
        <v>28</v>
      </c>
      <c r="D15" s="25" t="s">
        <v>29</v>
      </c>
      <c r="E15" s="26" t="s">
        <v>30</v>
      </c>
      <c r="F15" s="27" t="s">
        <v>31</v>
      </c>
      <c r="G15" s="89" t="s">
        <v>551</v>
      </c>
      <c r="H15" s="25" t="s">
        <v>514</v>
      </c>
      <c r="I15" s="60">
        <v>93361620</v>
      </c>
      <c r="J15" s="25"/>
      <c r="K15" s="25"/>
      <c r="L15" s="61">
        <v>41123</v>
      </c>
      <c r="M15" s="61">
        <v>44831</v>
      </c>
      <c r="N15" s="25">
        <v>2</v>
      </c>
      <c r="O15" s="25">
        <v>3</v>
      </c>
      <c r="P15" s="27" t="s">
        <v>556</v>
      </c>
      <c r="Q15" s="25">
        <v>383</v>
      </c>
      <c r="R15" s="25">
        <v>591</v>
      </c>
      <c r="S15" s="26">
        <v>209</v>
      </c>
      <c r="T15" s="25" t="s">
        <v>156</v>
      </c>
      <c r="U15" s="25" t="s">
        <v>157</v>
      </c>
      <c r="V15" s="25"/>
      <c r="W15" s="81" t="str">
        <f t="shared" ca="1" si="0"/>
        <v>DUQUE SANCHEZ DIEGO</v>
      </c>
    </row>
    <row r="16" spans="1:23" s="83" customFormat="1" ht="36.75" customHeight="1">
      <c r="A16" s="59">
        <v>10</v>
      </c>
      <c r="B16" s="25" t="s">
        <v>546</v>
      </c>
      <c r="C16" s="25" t="s">
        <v>28</v>
      </c>
      <c r="D16" s="25" t="s">
        <v>29</v>
      </c>
      <c r="E16" s="26" t="s">
        <v>30</v>
      </c>
      <c r="F16" s="27" t="s">
        <v>31</v>
      </c>
      <c r="G16" s="89" t="s">
        <v>551</v>
      </c>
      <c r="H16" s="25" t="s">
        <v>521</v>
      </c>
      <c r="I16" s="60">
        <v>1148956646</v>
      </c>
      <c r="J16" s="25"/>
      <c r="K16" s="25"/>
      <c r="L16" s="61">
        <v>42890</v>
      </c>
      <c r="M16" s="61">
        <v>44749</v>
      </c>
      <c r="N16" s="25">
        <v>2</v>
      </c>
      <c r="O16" s="25">
        <v>4</v>
      </c>
      <c r="P16" s="27"/>
      <c r="Q16" s="25">
        <v>1</v>
      </c>
      <c r="R16" s="25">
        <v>171</v>
      </c>
      <c r="S16" s="26">
        <v>171</v>
      </c>
      <c r="T16" s="25" t="s">
        <v>156</v>
      </c>
      <c r="U16" s="25" t="s">
        <v>157</v>
      </c>
      <c r="V16" s="25"/>
      <c r="W16" s="81" t="str">
        <f t="shared" ca="1" si="0"/>
        <v>ESTRADA TORRES DANIEL</v>
      </c>
    </row>
    <row r="17" spans="1:23" ht="36.75" customHeight="1">
      <c r="A17" s="59">
        <v>11</v>
      </c>
      <c r="B17" s="25" t="s">
        <v>546</v>
      </c>
      <c r="C17" s="25" t="s">
        <v>28</v>
      </c>
      <c r="D17" s="25" t="s">
        <v>29</v>
      </c>
      <c r="E17" s="26" t="s">
        <v>30</v>
      </c>
      <c r="F17" s="27" t="s">
        <v>31</v>
      </c>
      <c r="G17" s="89" t="s">
        <v>551</v>
      </c>
      <c r="H17" s="25" t="s">
        <v>518</v>
      </c>
      <c r="I17" s="60">
        <v>79468472</v>
      </c>
      <c r="J17" s="25"/>
      <c r="K17" s="25"/>
      <c r="L17" s="61">
        <v>32367</v>
      </c>
      <c r="M17" s="61">
        <v>38496</v>
      </c>
      <c r="N17" s="25">
        <v>2</v>
      </c>
      <c r="O17" s="25">
        <v>5</v>
      </c>
      <c r="P17" s="27" t="s">
        <v>547</v>
      </c>
      <c r="Q17" s="25">
        <v>1</v>
      </c>
      <c r="R17" s="25">
        <v>193</v>
      </c>
      <c r="S17" s="26">
        <v>193</v>
      </c>
      <c r="T17" s="25" t="s">
        <v>156</v>
      </c>
      <c r="U17" s="25" t="s">
        <v>157</v>
      </c>
      <c r="V17" s="25"/>
      <c r="W17" s="81" t="str">
        <f t="shared" ca="1" si="0"/>
        <v>GALVIS CABALLERO JIMMY</v>
      </c>
    </row>
    <row r="18" spans="1:23" ht="36.75" customHeight="1">
      <c r="A18" s="59">
        <v>12</v>
      </c>
      <c r="B18" s="25" t="s">
        <v>546</v>
      </c>
      <c r="C18" s="25" t="s">
        <v>28</v>
      </c>
      <c r="D18" s="25" t="s">
        <v>29</v>
      </c>
      <c r="E18" s="26" t="s">
        <v>30</v>
      </c>
      <c r="F18" s="27" t="s">
        <v>31</v>
      </c>
      <c r="G18" s="89" t="s">
        <v>551</v>
      </c>
      <c r="H18" s="25" t="s">
        <v>518</v>
      </c>
      <c r="I18" s="60">
        <v>79468472</v>
      </c>
      <c r="J18" s="25"/>
      <c r="K18" s="25"/>
      <c r="L18" s="61">
        <v>38497</v>
      </c>
      <c r="M18" s="61">
        <v>40870</v>
      </c>
      <c r="N18" s="25">
        <v>2</v>
      </c>
      <c r="O18" s="25">
        <v>6</v>
      </c>
      <c r="P18" s="27" t="s">
        <v>548</v>
      </c>
      <c r="Q18" s="25">
        <v>194</v>
      </c>
      <c r="R18" s="25">
        <v>396</v>
      </c>
      <c r="S18" s="26">
        <v>203</v>
      </c>
      <c r="T18" s="25" t="s">
        <v>156</v>
      </c>
      <c r="U18" s="25" t="s">
        <v>157</v>
      </c>
      <c r="V18" s="25"/>
      <c r="W18" s="81" t="str">
        <f t="shared" ca="1" si="0"/>
        <v>GALVIS CABALLERO JIMMY</v>
      </c>
    </row>
    <row r="19" spans="1:23" ht="36.75" customHeight="1">
      <c r="A19" s="59">
        <v>13</v>
      </c>
      <c r="B19" s="25" t="s">
        <v>546</v>
      </c>
      <c r="C19" s="25" t="s">
        <v>28</v>
      </c>
      <c r="D19" s="25" t="s">
        <v>29</v>
      </c>
      <c r="E19" s="26" t="s">
        <v>30</v>
      </c>
      <c r="F19" s="27" t="s">
        <v>31</v>
      </c>
      <c r="G19" s="89" t="s">
        <v>551</v>
      </c>
      <c r="H19" s="25" t="s">
        <v>518</v>
      </c>
      <c r="I19" s="60">
        <v>79468472</v>
      </c>
      <c r="J19" s="25"/>
      <c r="K19" s="25"/>
      <c r="L19" s="61">
        <v>40879</v>
      </c>
      <c r="M19" s="61">
        <v>41278</v>
      </c>
      <c r="N19" s="25">
        <v>3</v>
      </c>
      <c r="O19" s="25">
        <v>1</v>
      </c>
      <c r="P19" s="27" t="s">
        <v>549</v>
      </c>
      <c r="Q19" s="25">
        <v>397</v>
      </c>
      <c r="R19" s="25">
        <v>589</v>
      </c>
      <c r="S19" s="26">
        <v>193</v>
      </c>
      <c r="T19" s="25" t="s">
        <v>156</v>
      </c>
      <c r="U19" s="25" t="s">
        <v>157</v>
      </c>
      <c r="V19" s="25"/>
      <c r="W19" s="81" t="str">
        <f t="shared" ca="1" si="0"/>
        <v>GALVIS CABALLERO JIMMY</v>
      </c>
    </row>
    <row r="20" spans="1:23" ht="36.75" customHeight="1">
      <c r="A20" s="59">
        <v>14</v>
      </c>
      <c r="B20" s="25" t="s">
        <v>546</v>
      </c>
      <c r="C20" s="25" t="s">
        <v>28</v>
      </c>
      <c r="D20" s="25" t="s">
        <v>29</v>
      </c>
      <c r="E20" s="26" t="s">
        <v>30</v>
      </c>
      <c r="F20" s="27" t="s">
        <v>31</v>
      </c>
      <c r="G20" s="89" t="s">
        <v>551</v>
      </c>
      <c r="H20" s="25" t="s">
        <v>518</v>
      </c>
      <c r="I20" s="60">
        <v>79468472</v>
      </c>
      <c r="J20" s="25"/>
      <c r="K20" s="25"/>
      <c r="L20" s="61">
        <v>41341</v>
      </c>
      <c r="M20" s="61">
        <v>44707</v>
      </c>
      <c r="N20" s="25">
        <v>3</v>
      </c>
      <c r="O20" s="25">
        <v>2</v>
      </c>
      <c r="P20" s="27" t="s">
        <v>550</v>
      </c>
      <c r="Q20" s="25">
        <v>590</v>
      </c>
      <c r="R20" s="25">
        <v>670</v>
      </c>
      <c r="S20" s="26">
        <v>81</v>
      </c>
      <c r="T20" s="25" t="s">
        <v>156</v>
      </c>
      <c r="U20" s="25" t="s">
        <v>157</v>
      </c>
      <c r="V20" s="25"/>
      <c r="W20" s="81" t="str">
        <f t="shared" ca="1" si="0"/>
        <v>GALVIS CABALLERO JIMMY</v>
      </c>
    </row>
    <row r="21" spans="1:23" s="83" customFormat="1" ht="36.75" customHeight="1">
      <c r="A21" s="59">
        <v>15</v>
      </c>
      <c r="B21" s="25" t="s">
        <v>546</v>
      </c>
      <c r="C21" s="25" t="s">
        <v>28</v>
      </c>
      <c r="D21" s="25" t="s">
        <v>29</v>
      </c>
      <c r="E21" s="26" t="s">
        <v>30</v>
      </c>
      <c r="F21" s="27" t="s">
        <v>31</v>
      </c>
      <c r="G21" s="89" t="s">
        <v>551</v>
      </c>
      <c r="H21" s="25" t="s">
        <v>83</v>
      </c>
      <c r="I21" s="60">
        <v>83258328</v>
      </c>
      <c r="J21" s="25"/>
      <c r="K21" s="25"/>
      <c r="L21" s="61">
        <v>42830</v>
      </c>
      <c r="M21" s="61">
        <v>44733</v>
      </c>
      <c r="N21" s="25">
        <v>3</v>
      </c>
      <c r="O21" s="25">
        <v>3</v>
      </c>
      <c r="P21" s="27"/>
      <c r="Q21" s="25">
        <v>1</v>
      </c>
      <c r="R21" s="25">
        <v>55</v>
      </c>
      <c r="S21" s="26">
        <v>55</v>
      </c>
      <c r="T21" s="25" t="s">
        <v>156</v>
      </c>
      <c r="U21" s="25" t="s">
        <v>157</v>
      </c>
      <c r="V21" s="25"/>
      <c r="W21" s="81" t="str">
        <f t="shared" ca="1" si="0"/>
        <v>GARZON MONTERO LUIS FERNANDO</v>
      </c>
    </row>
    <row r="22" spans="1:23" ht="36.75" customHeight="1">
      <c r="A22" s="59">
        <v>16</v>
      </c>
      <c r="B22" s="25" t="s">
        <v>546</v>
      </c>
      <c r="C22" s="25" t="s">
        <v>28</v>
      </c>
      <c r="D22" s="25" t="s">
        <v>29</v>
      </c>
      <c r="E22" s="26" t="s">
        <v>30</v>
      </c>
      <c r="F22" s="27" t="s">
        <v>31</v>
      </c>
      <c r="G22" s="89" t="s">
        <v>551</v>
      </c>
      <c r="H22" s="25" t="s">
        <v>523</v>
      </c>
      <c r="I22" s="60">
        <v>1214464528</v>
      </c>
      <c r="J22" s="25"/>
      <c r="K22" s="25"/>
      <c r="L22" s="61">
        <v>43621</v>
      </c>
      <c r="M22" s="61">
        <v>44749</v>
      </c>
      <c r="N22" s="25">
        <v>3</v>
      </c>
      <c r="O22" s="25">
        <v>4</v>
      </c>
      <c r="P22" s="27"/>
      <c r="Q22" s="25">
        <v>1</v>
      </c>
      <c r="R22" s="25">
        <v>119</v>
      </c>
      <c r="S22" s="26">
        <v>119</v>
      </c>
      <c r="T22" s="25" t="s">
        <v>156</v>
      </c>
      <c r="U22" s="25" t="s">
        <v>157</v>
      </c>
      <c r="V22" s="25"/>
      <c r="W22" s="81" t="str">
        <f t="shared" ca="1" si="0"/>
        <v>GIRALDO GOMEZ JOSE DE JESUS</v>
      </c>
    </row>
    <row r="23" spans="1:23" ht="36.75" customHeight="1">
      <c r="A23" s="59">
        <v>17</v>
      </c>
      <c r="B23" s="25" t="s">
        <v>546</v>
      </c>
      <c r="C23" s="25" t="s">
        <v>28</v>
      </c>
      <c r="D23" s="25" t="s">
        <v>29</v>
      </c>
      <c r="E23" s="26" t="s">
        <v>30</v>
      </c>
      <c r="F23" s="27" t="s">
        <v>31</v>
      </c>
      <c r="G23" s="89" t="s">
        <v>551</v>
      </c>
      <c r="H23" s="25" t="s">
        <v>515</v>
      </c>
      <c r="I23" s="60">
        <v>1091076001</v>
      </c>
      <c r="J23" s="25"/>
      <c r="K23" s="25"/>
      <c r="L23" s="61">
        <v>42906</v>
      </c>
      <c r="M23" s="61">
        <v>44614</v>
      </c>
      <c r="N23" s="25">
        <v>3</v>
      </c>
      <c r="O23" s="25">
        <v>5</v>
      </c>
      <c r="P23" s="27"/>
      <c r="Q23" s="25">
        <v>1</v>
      </c>
      <c r="R23" s="25">
        <v>97</v>
      </c>
      <c r="S23" s="26">
        <v>97</v>
      </c>
      <c r="T23" s="25" t="s">
        <v>156</v>
      </c>
      <c r="U23" s="25" t="s">
        <v>157</v>
      </c>
      <c r="V23" s="25"/>
      <c r="W23" s="81" t="str">
        <f t="shared" ca="1" si="0"/>
        <v>JACOME ASCANIO ELBER</v>
      </c>
    </row>
    <row r="24" spans="1:23" ht="36.75" customHeight="1">
      <c r="A24" s="59">
        <v>18</v>
      </c>
      <c r="B24" s="25" t="s">
        <v>546</v>
      </c>
      <c r="C24" s="25" t="s">
        <v>28</v>
      </c>
      <c r="D24" s="25" t="s">
        <v>29</v>
      </c>
      <c r="E24" s="26" t="s">
        <v>30</v>
      </c>
      <c r="F24" s="27" t="s">
        <v>31</v>
      </c>
      <c r="G24" s="89" t="s">
        <v>551</v>
      </c>
      <c r="H24" s="25" t="s">
        <v>134</v>
      </c>
      <c r="I24" s="60">
        <v>53105053</v>
      </c>
      <c r="J24" s="25"/>
      <c r="K24" s="25"/>
      <c r="L24" s="61">
        <v>43671</v>
      </c>
      <c r="M24" s="61">
        <v>44831</v>
      </c>
      <c r="N24" s="25">
        <v>3</v>
      </c>
      <c r="O24" s="25">
        <v>6</v>
      </c>
      <c r="P24" s="27"/>
      <c r="Q24" s="25">
        <v>1</v>
      </c>
      <c r="R24" s="25">
        <v>113</v>
      </c>
      <c r="S24" s="26">
        <v>113</v>
      </c>
      <c r="T24" s="25" t="s">
        <v>156</v>
      </c>
      <c r="U24" s="25" t="s">
        <v>157</v>
      </c>
      <c r="V24" s="25"/>
      <c r="W24" s="81" t="str">
        <f t="shared" ca="1" si="0"/>
        <v>LOZANO ORTIZ DIANA MARSELLA</v>
      </c>
    </row>
    <row r="25" spans="1:23" ht="36.75" customHeight="1">
      <c r="A25" s="59">
        <v>19</v>
      </c>
      <c r="B25" s="25" t="s">
        <v>546</v>
      </c>
      <c r="C25" s="25" t="s">
        <v>28</v>
      </c>
      <c r="D25" s="25" t="s">
        <v>29</v>
      </c>
      <c r="E25" s="26" t="s">
        <v>30</v>
      </c>
      <c r="F25" s="27" t="s">
        <v>31</v>
      </c>
      <c r="G25" s="89" t="s">
        <v>551</v>
      </c>
      <c r="H25" s="25" t="s">
        <v>524</v>
      </c>
      <c r="I25" s="60">
        <v>72009397</v>
      </c>
      <c r="J25" s="25"/>
      <c r="K25" s="25"/>
      <c r="L25" s="61">
        <v>43115</v>
      </c>
      <c r="M25" s="61">
        <v>44809</v>
      </c>
      <c r="N25" s="25">
        <v>4</v>
      </c>
      <c r="O25" s="25">
        <v>1</v>
      </c>
      <c r="P25" s="27"/>
      <c r="Q25" s="25">
        <v>1</v>
      </c>
      <c r="R25" s="25">
        <v>104</v>
      </c>
      <c r="S25" s="26">
        <v>104</v>
      </c>
      <c r="T25" s="25" t="s">
        <v>156</v>
      </c>
      <c r="U25" s="25" t="s">
        <v>157</v>
      </c>
      <c r="V25" s="25"/>
      <c r="W25" s="81" t="str">
        <f t="shared" ca="1" si="0"/>
        <v>RODELO PEÑA VICENTE JOSE</v>
      </c>
    </row>
    <row r="26" spans="1:23" ht="36.75" customHeight="1">
      <c r="A26" s="59">
        <v>20</v>
      </c>
      <c r="B26" s="25" t="s">
        <v>546</v>
      </c>
      <c r="C26" s="25" t="s">
        <v>28</v>
      </c>
      <c r="D26" s="25" t="s">
        <v>29</v>
      </c>
      <c r="E26" s="26" t="s">
        <v>30</v>
      </c>
      <c r="F26" s="27" t="s">
        <v>31</v>
      </c>
      <c r="G26" s="89" t="s">
        <v>551</v>
      </c>
      <c r="H26" s="25" t="s">
        <v>520</v>
      </c>
      <c r="I26" s="60">
        <v>1214464505</v>
      </c>
      <c r="J26" s="25"/>
      <c r="K26" s="25"/>
      <c r="L26" s="61">
        <v>42890</v>
      </c>
      <c r="M26" s="61">
        <v>44749</v>
      </c>
      <c r="N26" s="25">
        <v>4</v>
      </c>
      <c r="O26" s="25">
        <v>2</v>
      </c>
      <c r="P26" s="27"/>
      <c r="Q26" s="25">
        <v>1</v>
      </c>
      <c r="R26" s="25">
        <v>81</v>
      </c>
      <c r="S26" s="26">
        <v>81</v>
      </c>
      <c r="T26" s="25" t="s">
        <v>156</v>
      </c>
      <c r="U26" s="25" t="s">
        <v>157</v>
      </c>
      <c r="V26" s="25"/>
      <c r="W26" s="81" t="str">
        <f t="shared" ca="1" si="0"/>
        <v>SANTAFE ESTRADA PABLO EMILIO</v>
      </c>
    </row>
    <row r="27" spans="1:23" s="83" customFormat="1" ht="36.75" customHeight="1">
      <c r="A27" s="59">
        <v>21</v>
      </c>
      <c r="B27" s="25" t="s">
        <v>546</v>
      </c>
      <c r="C27" s="25" t="s">
        <v>28</v>
      </c>
      <c r="D27" s="25" t="s">
        <v>29</v>
      </c>
      <c r="E27" s="26" t="s">
        <v>30</v>
      </c>
      <c r="F27" s="27" t="s">
        <v>31</v>
      </c>
      <c r="G27" s="89" t="s">
        <v>551</v>
      </c>
      <c r="H27" s="25" t="s">
        <v>519</v>
      </c>
      <c r="I27" s="60">
        <v>80878963</v>
      </c>
      <c r="J27" s="25"/>
      <c r="K27" s="25"/>
      <c r="L27" s="61">
        <v>43007</v>
      </c>
      <c r="M27" s="61">
        <v>44809</v>
      </c>
      <c r="N27" s="25">
        <v>4</v>
      </c>
      <c r="O27" s="25">
        <v>3</v>
      </c>
      <c r="P27" s="27"/>
      <c r="Q27" s="25">
        <v>1</v>
      </c>
      <c r="R27" s="25">
        <v>60</v>
      </c>
      <c r="S27" s="26">
        <v>60</v>
      </c>
      <c r="T27" s="25" t="s">
        <v>156</v>
      </c>
      <c r="U27" s="25" t="s">
        <v>157</v>
      </c>
      <c r="V27" s="25" t="s">
        <v>540</v>
      </c>
      <c r="W27" s="81" t="str">
        <f t="shared" ca="1" si="0"/>
        <v>TAUTIVA REY JAVIER</v>
      </c>
    </row>
    <row r="28" spans="1:23" s="83" customFormat="1" ht="36.75" customHeight="1">
      <c r="A28" s="59">
        <v>22</v>
      </c>
      <c r="B28" s="25" t="s">
        <v>546</v>
      </c>
      <c r="C28" s="25" t="s">
        <v>28</v>
      </c>
      <c r="D28" s="25" t="s">
        <v>29</v>
      </c>
      <c r="E28" s="26" t="s">
        <v>30</v>
      </c>
      <c r="F28" s="27" t="s">
        <v>31</v>
      </c>
      <c r="G28" s="89" t="s">
        <v>551</v>
      </c>
      <c r="H28" s="25" t="s">
        <v>516</v>
      </c>
      <c r="I28" s="60">
        <v>52428021</v>
      </c>
      <c r="J28" s="25"/>
      <c r="K28" s="25"/>
      <c r="L28" s="61">
        <v>40990</v>
      </c>
      <c r="M28" s="61">
        <v>42738</v>
      </c>
      <c r="N28" s="25">
        <v>4</v>
      </c>
      <c r="O28" s="25">
        <v>4</v>
      </c>
      <c r="P28" s="27" t="s">
        <v>552</v>
      </c>
      <c r="Q28" s="25">
        <v>1</v>
      </c>
      <c r="R28" s="25">
        <v>202</v>
      </c>
      <c r="S28" s="26">
        <v>202</v>
      </c>
      <c r="T28" s="25" t="s">
        <v>156</v>
      </c>
      <c r="U28" s="25" t="s">
        <v>157</v>
      </c>
      <c r="V28" s="25"/>
      <c r="W28" s="81" t="str">
        <f t="shared" ca="1" si="0"/>
        <v>VILLAREAL CARREÑO LILIANA</v>
      </c>
    </row>
    <row r="29" spans="1:23" s="83" customFormat="1" ht="36.75" customHeight="1" thickBot="1">
      <c r="A29" s="76">
        <v>23</v>
      </c>
      <c r="B29" s="32" t="s">
        <v>546</v>
      </c>
      <c r="C29" s="32" t="s">
        <v>28</v>
      </c>
      <c r="D29" s="32" t="s">
        <v>29</v>
      </c>
      <c r="E29" s="33" t="s">
        <v>30</v>
      </c>
      <c r="F29" s="34" t="s">
        <v>31</v>
      </c>
      <c r="G29" s="95" t="s">
        <v>551</v>
      </c>
      <c r="H29" s="32" t="s">
        <v>516</v>
      </c>
      <c r="I29" s="78">
        <v>52428021</v>
      </c>
      <c r="J29" s="32"/>
      <c r="K29" s="32"/>
      <c r="L29" s="79">
        <v>42758</v>
      </c>
      <c r="M29" s="79">
        <v>44812</v>
      </c>
      <c r="N29" s="32">
        <v>4</v>
      </c>
      <c r="O29" s="32">
        <v>5</v>
      </c>
      <c r="P29" s="34" t="s">
        <v>553</v>
      </c>
      <c r="Q29" s="32">
        <v>203</v>
      </c>
      <c r="R29" s="32">
        <v>441</v>
      </c>
      <c r="S29" s="33">
        <v>239</v>
      </c>
      <c r="T29" s="32" t="s">
        <v>156</v>
      </c>
      <c r="U29" s="32" t="s">
        <v>157</v>
      </c>
      <c r="V29" s="32"/>
      <c r="W29" s="82" t="str">
        <f t="shared" ca="1" si="0"/>
        <v>VILLAREAL CARREÑO LILIANA</v>
      </c>
    </row>
    <row r="31" spans="1:23">
      <c r="A31" s="134" t="s">
        <v>573</v>
      </c>
      <c r="B31" s="135"/>
      <c r="C31" s="135"/>
      <c r="D31" s="135"/>
      <c r="E31" s="135"/>
      <c r="F31" s="135"/>
      <c r="G31" s="136"/>
      <c r="H31" s="134" t="s">
        <v>574</v>
      </c>
      <c r="I31" s="135"/>
      <c r="J31" s="135"/>
      <c r="K31" s="135"/>
      <c r="L31" s="135"/>
      <c r="M31" s="135"/>
      <c r="N31" s="136"/>
      <c r="O31" s="134" t="s">
        <v>575</v>
      </c>
      <c r="P31" s="135"/>
      <c r="Q31" s="135"/>
      <c r="R31" s="135"/>
      <c r="S31" s="135"/>
      <c r="T31" s="135"/>
      <c r="U31" s="135"/>
      <c r="V31" s="136"/>
    </row>
    <row r="32" spans="1:23">
      <c r="A32" s="47" t="s">
        <v>576</v>
      </c>
      <c r="B32" s="137"/>
      <c r="C32" s="137"/>
      <c r="D32" s="137"/>
      <c r="E32" s="137"/>
      <c r="F32" s="137"/>
      <c r="G32" s="138"/>
      <c r="H32" s="49" t="s">
        <v>576</v>
      </c>
      <c r="I32" s="50"/>
      <c r="J32" s="50"/>
      <c r="K32" s="50"/>
      <c r="L32" s="50"/>
      <c r="M32" s="50"/>
      <c r="N32" s="51"/>
      <c r="O32" s="134" t="s">
        <v>576</v>
      </c>
      <c r="P32" s="135"/>
      <c r="Q32" s="135"/>
      <c r="R32" s="135"/>
      <c r="S32" s="135"/>
      <c r="T32" s="135"/>
      <c r="U32" s="135"/>
      <c r="V32" s="136"/>
    </row>
    <row r="33" spans="1:22">
      <c r="A33" s="47" t="s">
        <v>577</v>
      </c>
      <c r="B33" s="137"/>
      <c r="C33" s="137"/>
      <c r="D33" s="137"/>
      <c r="E33" s="137"/>
      <c r="F33" s="137"/>
      <c r="G33" s="138"/>
      <c r="H33" s="134" t="s">
        <v>577</v>
      </c>
      <c r="I33" s="135"/>
      <c r="J33" s="135"/>
      <c r="K33" s="135"/>
      <c r="L33" s="135"/>
      <c r="M33" s="135"/>
      <c r="N33" s="136"/>
      <c r="O33" s="134" t="s">
        <v>577</v>
      </c>
      <c r="P33" s="135"/>
      <c r="Q33" s="135"/>
      <c r="R33" s="135"/>
      <c r="S33" s="135"/>
      <c r="T33" s="135"/>
      <c r="U33" s="135"/>
      <c r="V33" s="136"/>
    </row>
    <row r="34" spans="1:22">
      <c r="A34" s="47" t="s">
        <v>578</v>
      </c>
      <c r="B34" s="50"/>
      <c r="C34" s="50"/>
      <c r="D34" s="50"/>
      <c r="E34" s="50"/>
      <c r="F34" s="50"/>
      <c r="G34" s="51"/>
      <c r="H34" s="49" t="s">
        <v>578</v>
      </c>
      <c r="I34" s="50"/>
      <c r="J34" s="50"/>
      <c r="K34" s="50"/>
      <c r="L34" s="50"/>
      <c r="M34" s="50"/>
      <c r="N34" s="51"/>
      <c r="O34" s="47" t="s">
        <v>578</v>
      </c>
      <c r="P34" s="50"/>
      <c r="Q34" s="48"/>
      <c r="R34" s="50"/>
      <c r="S34" s="50"/>
      <c r="T34" s="50"/>
      <c r="U34" s="50"/>
      <c r="V34" s="51"/>
    </row>
    <row r="35" spans="1:22" ht="15.75" thickBot="1">
      <c r="A35" s="122" t="s">
        <v>579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4"/>
    </row>
    <row r="36" spans="1:22" ht="15.75" thickBot="1">
      <c r="A36" s="127" t="s">
        <v>580</v>
      </c>
      <c r="B36" s="128"/>
      <c r="C36" s="128"/>
      <c r="D36" s="128"/>
      <c r="E36" s="128"/>
      <c r="F36" s="128"/>
      <c r="G36" s="129"/>
      <c r="H36" s="130" t="s">
        <v>581</v>
      </c>
      <c r="I36" s="128"/>
      <c r="J36" s="129"/>
      <c r="K36" s="131" t="s">
        <v>582</v>
      </c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3"/>
    </row>
    <row r="37" spans="1:22" ht="15.75" thickBot="1">
      <c r="A37" s="178" t="s">
        <v>583</v>
      </c>
      <c r="B37" s="179"/>
      <c r="C37" s="180"/>
      <c r="D37" s="181" t="s">
        <v>584</v>
      </c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80"/>
      <c r="P37" s="182" t="s">
        <v>585</v>
      </c>
      <c r="Q37" s="183"/>
      <c r="R37" s="183"/>
      <c r="S37" s="184"/>
      <c r="T37" s="181" t="s">
        <v>586</v>
      </c>
      <c r="U37" s="179"/>
      <c r="V37" s="185"/>
    </row>
    <row r="38" spans="1:22">
      <c r="A38" s="186">
        <v>1</v>
      </c>
      <c r="B38" s="187"/>
      <c r="C38" s="188"/>
      <c r="D38" s="186" t="s">
        <v>587</v>
      </c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8"/>
      <c r="P38" s="189">
        <v>44138</v>
      </c>
      <c r="Q38" s="190"/>
      <c r="R38" s="190"/>
      <c r="S38" s="191"/>
      <c r="T38" s="186">
        <v>2</v>
      </c>
      <c r="U38" s="187"/>
      <c r="V38" s="188"/>
    </row>
    <row r="39" spans="1:22">
      <c r="A39" s="169">
        <v>2</v>
      </c>
      <c r="B39" s="170"/>
      <c r="C39" s="171"/>
      <c r="D39" s="169" t="s">
        <v>588</v>
      </c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1"/>
      <c r="P39" s="172">
        <v>44600</v>
      </c>
      <c r="Q39" s="173"/>
      <c r="R39" s="173"/>
      <c r="S39" s="174"/>
      <c r="T39" s="175">
        <v>3</v>
      </c>
      <c r="U39" s="176"/>
      <c r="V39" s="177"/>
    </row>
  </sheetData>
  <sheetProtection algorithmName="SHA-512" hashValue="+PlBt1RFTHh6Hkyg5lHcvSX79P5AGwwTzcU7Ox/wCI+gv7z0kaX9c4oQ7eZFlf0I6FPTvxaYYyBzzAJ9TqDU/Q==" saltValue="qhpDVXUDFQUedg5st+smsA==" spinCount="100000" sheet="1" formatCells="0" formatColumns="0" formatRows="0" insertColumns="0" insertRows="0" insertHyperlinks="0" deleteColumns="0" deleteRows="0" sort="0" autoFilter="0" pivotTables="0"/>
  <autoFilter ref="A6:W6" xr:uid="{00000000-0009-0000-0000-000009000000}"/>
  <mergeCells count="44">
    <mergeCell ref="A38:C38"/>
    <mergeCell ref="D38:O38"/>
    <mergeCell ref="P38:S38"/>
    <mergeCell ref="T38:V38"/>
    <mergeCell ref="A39:C39"/>
    <mergeCell ref="D39:O39"/>
    <mergeCell ref="P39:S39"/>
    <mergeCell ref="T39:V39"/>
    <mergeCell ref="A35:V35"/>
    <mergeCell ref="A36:G36"/>
    <mergeCell ref="H36:J36"/>
    <mergeCell ref="K36:V36"/>
    <mergeCell ref="A37:C37"/>
    <mergeCell ref="D37:O37"/>
    <mergeCell ref="P37:S37"/>
    <mergeCell ref="T37:V37"/>
    <mergeCell ref="B32:G32"/>
    <mergeCell ref="O32:V32"/>
    <mergeCell ref="B33:G33"/>
    <mergeCell ref="H33:N33"/>
    <mergeCell ref="O33:V33"/>
    <mergeCell ref="G5:G6"/>
    <mergeCell ref="H5:K5"/>
    <mergeCell ref="U5:U6"/>
    <mergeCell ref="V5:V6"/>
    <mergeCell ref="A31:G31"/>
    <mergeCell ref="H31:N31"/>
    <mergeCell ref="O31:V31"/>
    <mergeCell ref="W5:W6"/>
    <mergeCell ref="V1:V3"/>
    <mergeCell ref="C2:U2"/>
    <mergeCell ref="C3:U3"/>
    <mergeCell ref="A4:V4"/>
    <mergeCell ref="L5:M5"/>
    <mergeCell ref="N5:P5"/>
    <mergeCell ref="Q5:S5"/>
    <mergeCell ref="T5:T6"/>
    <mergeCell ref="A1:B3"/>
    <mergeCell ref="C1:U1"/>
    <mergeCell ref="A5:A6"/>
    <mergeCell ref="B5:B6"/>
    <mergeCell ref="C5:C6"/>
    <mergeCell ref="D5:D6"/>
    <mergeCell ref="F5: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2"/>
  <sheetViews>
    <sheetView topLeftCell="K1" zoomScale="90" zoomScaleNormal="90" workbookViewId="0">
      <selection activeCell="W4" sqref="W4:W5"/>
    </sheetView>
  </sheetViews>
  <sheetFormatPr baseColWidth="10" defaultColWidth="11.42578125" defaultRowHeight="15"/>
  <cols>
    <col min="1" max="1" width="7.7109375" style="46" customWidth="1"/>
    <col min="2" max="2" width="24.28515625" style="46" customWidth="1"/>
    <col min="3" max="3" width="25.7109375" style="46" customWidth="1"/>
    <col min="4" max="4" width="22.42578125" style="46" customWidth="1"/>
    <col min="5" max="5" width="14.42578125" style="46" customWidth="1"/>
    <col min="6" max="6" width="22.42578125" style="46" customWidth="1"/>
    <col min="7" max="7" width="18.28515625" style="46" customWidth="1"/>
    <col min="8" max="8" width="47" style="46" bestFit="1" customWidth="1"/>
    <col min="9" max="9" width="24.140625" style="46" bestFit="1" customWidth="1"/>
    <col min="10" max="10" width="12.140625" style="46" customWidth="1"/>
    <col min="11" max="11" width="10.140625" style="46" bestFit="1" customWidth="1"/>
    <col min="12" max="12" width="11.28515625" style="46" bestFit="1" customWidth="1"/>
    <col min="13" max="13" width="11.5703125" style="46" bestFit="1" customWidth="1"/>
    <col min="14" max="14" width="10.28515625" style="46" customWidth="1"/>
    <col min="15" max="15" width="10.140625" style="46" customWidth="1"/>
    <col min="16" max="16" width="11.7109375" style="46" customWidth="1"/>
    <col min="17" max="17" width="8.5703125" style="46" customWidth="1"/>
    <col min="18" max="18" width="7.42578125" style="46" customWidth="1"/>
    <col min="19" max="19" width="7.28515625" style="46" customWidth="1"/>
    <col min="20" max="20" width="8.140625" style="46" bestFit="1" customWidth="1"/>
    <col min="21" max="21" width="11.7109375" style="46" customWidth="1"/>
    <col min="22" max="22" width="30.42578125" style="46" customWidth="1"/>
    <col min="23" max="23" width="42.7109375" style="46" customWidth="1"/>
    <col min="24" max="16384" width="11.42578125" style="46"/>
  </cols>
  <sheetData>
    <row r="1" spans="1:23" s="1" customFormat="1" ht="26.25" customHeight="1">
      <c r="A1" s="151"/>
      <c r="B1" s="152"/>
      <c r="C1" s="141" t="s">
        <v>24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51"/>
      <c r="V1" s="152"/>
    </row>
    <row r="2" spans="1:23" s="1" customFormat="1" ht="31.5" customHeight="1">
      <c r="A2" s="151"/>
      <c r="B2" s="152"/>
      <c r="C2" s="140" t="s">
        <v>26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51"/>
      <c r="V2" s="152"/>
    </row>
    <row r="3" spans="1:23" s="1" customFormat="1" ht="30.75" customHeight="1" thickBot="1">
      <c r="A3" s="153"/>
      <c r="B3" s="154"/>
      <c r="C3" s="141" t="s">
        <v>27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57"/>
      <c r="V3" s="158"/>
    </row>
    <row r="4" spans="1:23" s="3" customFormat="1" ht="29.25" customHeight="1">
      <c r="A4" s="125" t="s">
        <v>0</v>
      </c>
      <c r="B4" s="118" t="s">
        <v>19</v>
      </c>
      <c r="C4" s="118" t="s">
        <v>22</v>
      </c>
      <c r="D4" s="118" t="s">
        <v>1</v>
      </c>
      <c r="E4" s="2" t="s">
        <v>2</v>
      </c>
      <c r="F4" s="118" t="s">
        <v>3</v>
      </c>
      <c r="G4" s="155" t="s">
        <v>23</v>
      </c>
      <c r="H4" s="146" t="s">
        <v>25</v>
      </c>
      <c r="I4" s="147"/>
      <c r="J4" s="147"/>
      <c r="K4" s="148"/>
      <c r="L4" s="145" t="s">
        <v>4</v>
      </c>
      <c r="M4" s="145"/>
      <c r="N4" s="145" t="s">
        <v>542</v>
      </c>
      <c r="O4" s="145"/>
      <c r="P4" s="145"/>
      <c r="Q4" s="146" t="s">
        <v>16</v>
      </c>
      <c r="R4" s="147"/>
      <c r="S4" s="148"/>
      <c r="T4" s="149" t="s">
        <v>7</v>
      </c>
      <c r="U4" s="118" t="s">
        <v>8</v>
      </c>
      <c r="V4" s="120" t="s">
        <v>9</v>
      </c>
      <c r="W4" s="120" t="s">
        <v>590</v>
      </c>
    </row>
    <row r="5" spans="1:23" s="3" customFormat="1" ht="63" customHeight="1" thickBot="1">
      <c r="A5" s="126"/>
      <c r="B5" s="119"/>
      <c r="C5" s="119"/>
      <c r="D5" s="119"/>
      <c r="E5" s="4" t="s">
        <v>10</v>
      </c>
      <c r="F5" s="119"/>
      <c r="G5" s="156"/>
      <c r="H5" s="4" t="s">
        <v>20</v>
      </c>
      <c r="I5" s="4" t="s">
        <v>11</v>
      </c>
      <c r="J5" s="4" t="s">
        <v>21</v>
      </c>
      <c r="K5" s="4" t="s">
        <v>15</v>
      </c>
      <c r="L5" s="5" t="s">
        <v>17</v>
      </c>
      <c r="M5" s="6" t="s">
        <v>18</v>
      </c>
      <c r="N5" s="5" t="s">
        <v>12</v>
      </c>
      <c r="O5" s="5" t="s">
        <v>13</v>
      </c>
      <c r="P5" s="5" t="s">
        <v>14</v>
      </c>
      <c r="Q5" s="5" t="s">
        <v>17</v>
      </c>
      <c r="R5" s="5" t="s">
        <v>18</v>
      </c>
      <c r="S5" s="7" t="s">
        <v>6</v>
      </c>
      <c r="T5" s="150"/>
      <c r="U5" s="119"/>
      <c r="V5" s="121"/>
      <c r="W5" s="121"/>
    </row>
    <row r="6" spans="1:23" s="58" customFormat="1" ht="30">
      <c r="A6" s="55">
        <v>1</v>
      </c>
      <c r="B6" s="9" t="s">
        <v>546</v>
      </c>
      <c r="C6" s="9" t="s">
        <v>28</v>
      </c>
      <c r="D6" s="9" t="s">
        <v>29</v>
      </c>
      <c r="E6" s="10" t="s">
        <v>572</v>
      </c>
      <c r="F6" s="9" t="s">
        <v>32</v>
      </c>
      <c r="G6" s="9"/>
      <c r="H6" s="9" t="s">
        <v>39</v>
      </c>
      <c r="I6" s="56">
        <v>40992964</v>
      </c>
      <c r="J6" s="9"/>
      <c r="K6" s="9"/>
      <c r="L6" s="57">
        <v>40852</v>
      </c>
      <c r="M6" s="57">
        <v>41982</v>
      </c>
      <c r="N6" s="9">
        <v>1</v>
      </c>
      <c r="O6" s="9">
        <v>1</v>
      </c>
      <c r="P6" s="9"/>
      <c r="Q6" s="9">
        <v>1</v>
      </c>
      <c r="R6" s="9">
        <v>96</v>
      </c>
      <c r="S6" s="10">
        <v>96</v>
      </c>
      <c r="T6" s="9" t="s">
        <v>156</v>
      </c>
      <c r="U6" s="9" t="s">
        <v>157</v>
      </c>
      <c r="V6" s="9"/>
      <c r="W6" s="71" t="str">
        <f ca="1">HYPERLINK(CONCATENATE(LEFT(CELL("nombrearchivo"),FIND(_xlfn.UNICHAR(91),CELL("nombrearchivo"),1)-1),MID(CELL("nombrearchivo"),FIND(_xlfn.UNICHAR(93),CELL("nombrearchivo"),1)+1,20),"\",UPPER($N$5)," ",N6,"\","CJ",N6,"CP",O6,"CC",I6,".pdf"),H6)</f>
        <v>CHILITO LENIS ANGELICA PATRICIA</v>
      </c>
    </row>
    <row r="7" spans="1:23" s="58" customFormat="1" ht="30">
      <c r="A7" s="59">
        <v>2</v>
      </c>
      <c r="B7" s="25" t="s">
        <v>546</v>
      </c>
      <c r="C7" s="25" t="s">
        <v>28</v>
      </c>
      <c r="D7" s="25" t="s">
        <v>29</v>
      </c>
      <c r="E7" s="26" t="s">
        <v>572</v>
      </c>
      <c r="F7" s="25" t="s">
        <v>32</v>
      </c>
      <c r="G7" s="25"/>
      <c r="H7" s="25" t="s">
        <v>38</v>
      </c>
      <c r="I7" s="60">
        <v>40038229</v>
      </c>
      <c r="J7" s="25"/>
      <c r="K7" s="25"/>
      <c r="L7" s="61">
        <v>41037</v>
      </c>
      <c r="M7" s="61">
        <v>41891</v>
      </c>
      <c r="N7" s="25">
        <v>1</v>
      </c>
      <c r="O7" s="25">
        <v>2</v>
      </c>
      <c r="P7" s="25"/>
      <c r="Q7" s="25">
        <v>1</v>
      </c>
      <c r="R7" s="25">
        <v>74</v>
      </c>
      <c r="S7" s="26">
        <v>74</v>
      </c>
      <c r="T7" s="25" t="s">
        <v>156</v>
      </c>
      <c r="U7" s="25" t="s">
        <v>157</v>
      </c>
      <c r="V7" s="25"/>
      <c r="W7" s="72" t="str">
        <f t="shared" ref="W7:W11" ca="1" si="0">HYPERLINK(CONCATENATE(LEFT(CELL("nombrearchivo"),FIND(_xlfn.UNICHAR(91),CELL("nombrearchivo"),1)-1),MID(CELL("nombrearchivo"),FIND(_xlfn.UNICHAR(93),CELL("nombrearchivo"),1)+1,20),"\",UPPER($N$5)," ",N7,"\","CJ",N7,"CP",O7,"CC",I7,".pdf"),H7)</f>
        <v>CORTES MEDINA CLAUDIA</v>
      </c>
    </row>
    <row r="8" spans="1:23" s="58" customFormat="1" ht="30">
      <c r="A8" s="59">
        <v>3</v>
      </c>
      <c r="B8" s="25" t="s">
        <v>546</v>
      </c>
      <c r="C8" s="25" t="s">
        <v>28</v>
      </c>
      <c r="D8" s="25" t="s">
        <v>29</v>
      </c>
      <c r="E8" s="26" t="s">
        <v>572</v>
      </c>
      <c r="F8" s="25" t="s">
        <v>32</v>
      </c>
      <c r="G8" s="25"/>
      <c r="H8" s="25" t="s">
        <v>37</v>
      </c>
      <c r="I8" s="60">
        <v>35419180</v>
      </c>
      <c r="J8" s="25"/>
      <c r="K8" s="25"/>
      <c r="L8" s="61">
        <v>41485</v>
      </c>
      <c r="M8" s="61">
        <v>41758</v>
      </c>
      <c r="N8" s="25">
        <v>1</v>
      </c>
      <c r="O8" s="25">
        <v>3</v>
      </c>
      <c r="P8" s="25"/>
      <c r="Q8" s="25">
        <v>1</v>
      </c>
      <c r="R8" s="25">
        <v>66</v>
      </c>
      <c r="S8" s="26">
        <v>66</v>
      </c>
      <c r="T8" s="25" t="s">
        <v>156</v>
      </c>
      <c r="U8" s="25" t="s">
        <v>157</v>
      </c>
      <c r="V8" s="25"/>
      <c r="W8" s="72" t="str">
        <f t="shared" ca="1" si="0"/>
        <v xml:space="preserve">CUERVO ROJAS PIEDAD ELLIANA </v>
      </c>
    </row>
    <row r="9" spans="1:23" s="65" customFormat="1" ht="30">
      <c r="A9" s="62">
        <v>4</v>
      </c>
      <c r="B9" s="17" t="s">
        <v>546</v>
      </c>
      <c r="C9" s="17" t="s">
        <v>28</v>
      </c>
      <c r="D9" s="17" t="s">
        <v>29</v>
      </c>
      <c r="E9" s="18" t="s">
        <v>572</v>
      </c>
      <c r="F9" s="17" t="s">
        <v>32</v>
      </c>
      <c r="G9" s="17"/>
      <c r="H9" s="17" t="s">
        <v>65</v>
      </c>
      <c r="I9" s="63">
        <v>80920076</v>
      </c>
      <c r="J9" s="17"/>
      <c r="K9" s="17"/>
      <c r="L9" s="64">
        <v>40870</v>
      </c>
      <c r="M9" s="64">
        <v>41891</v>
      </c>
      <c r="N9" s="17">
        <v>1</v>
      </c>
      <c r="O9" s="17">
        <v>4</v>
      </c>
      <c r="P9" s="17"/>
      <c r="Q9" s="17">
        <v>1</v>
      </c>
      <c r="R9" s="17">
        <v>78</v>
      </c>
      <c r="S9" s="18">
        <v>78</v>
      </c>
      <c r="T9" s="17" t="s">
        <v>156</v>
      </c>
      <c r="U9" s="17" t="s">
        <v>157</v>
      </c>
      <c r="V9" s="17"/>
      <c r="W9" s="72" t="str">
        <f t="shared" ca="1" si="0"/>
        <v xml:space="preserve">MARTINEZ RODRIGUEZ EDICSON </v>
      </c>
    </row>
    <row r="10" spans="1:23" s="58" customFormat="1" ht="30">
      <c r="A10" s="59">
        <v>5</v>
      </c>
      <c r="B10" s="25" t="s">
        <v>546</v>
      </c>
      <c r="C10" s="25" t="s">
        <v>28</v>
      </c>
      <c r="D10" s="25" t="s">
        <v>29</v>
      </c>
      <c r="E10" s="26" t="s">
        <v>572</v>
      </c>
      <c r="F10" s="25" t="s">
        <v>32</v>
      </c>
      <c r="G10" s="25"/>
      <c r="H10" s="25" t="s">
        <v>75</v>
      </c>
      <c r="I10" s="60">
        <v>1102808503</v>
      </c>
      <c r="J10" s="25"/>
      <c r="K10" s="25"/>
      <c r="L10" s="61">
        <v>40940</v>
      </c>
      <c r="M10" s="61">
        <v>41891</v>
      </c>
      <c r="N10" s="25">
        <v>1</v>
      </c>
      <c r="O10" s="25">
        <v>5</v>
      </c>
      <c r="P10" s="25"/>
      <c r="Q10" s="25">
        <v>1</v>
      </c>
      <c r="R10" s="25">
        <v>90</v>
      </c>
      <c r="S10" s="26">
        <v>90</v>
      </c>
      <c r="T10" s="25" t="s">
        <v>156</v>
      </c>
      <c r="U10" s="25" t="s">
        <v>157</v>
      </c>
      <c r="V10" s="25"/>
      <c r="W10" s="72" t="str">
        <f t="shared" ca="1" si="0"/>
        <v xml:space="preserve">RAMIREZ BARRIOS CARLOS ANDRES </v>
      </c>
    </row>
    <row r="11" spans="1:23" s="65" customFormat="1" ht="30.75" thickBot="1">
      <c r="A11" s="66">
        <v>6</v>
      </c>
      <c r="B11" s="67" t="s">
        <v>546</v>
      </c>
      <c r="C11" s="67" t="s">
        <v>28</v>
      </c>
      <c r="D11" s="67" t="s">
        <v>29</v>
      </c>
      <c r="E11" s="68" t="s">
        <v>572</v>
      </c>
      <c r="F11" s="67" t="s">
        <v>32</v>
      </c>
      <c r="G11" s="67"/>
      <c r="H11" s="67" t="s">
        <v>64</v>
      </c>
      <c r="I11" s="69">
        <v>80882098</v>
      </c>
      <c r="J11" s="67"/>
      <c r="K11" s="67"/>
      <c r="L11" s="70">
        <v>40928</v>
      </c>
      <c r="M11" s="70">
        <v>41955</v>
      </c>
      <c r="N11" s="67">
        <v>1</v>
      </c>
      <c r="O11" s="67">
        <v>6</v>
      </c>
      <c r="P11" s="67"/>
      <c r="Q11" s="67">
        <v>1</v>
      </c>
      <c r="R11" s="67">
        <v>171</v>
      </c>
      <c r="S11" s="68">
        <v>171</v>
      </c>
      <c r="T11" s="67" t="s">
        <v>156</v>
      </c>
      <c r="U11" s="67" t="s">
        <v>157</v>
      </c>
      <c r="V11" s="67"/>
      <c r="W11" s="73" t="str">
        <f t="shared" ca="1" si="0"/>
        <v xml:space="preserve">TORO ZULETA CARLOS DANIEL </v>
      </c>
    </row>
    <row r="17" spans="1:22">
      <c r="A17" s="134" t="s">
        <v>573</v>
      </c>
      <c r="B17" s="135"/>
      <c r="C17" s="135"/>
      <c r="D17" s="135"/>
      <c r="E17" s="135"/>
      <c r="F17" s="135"/>
      <c r="G17" s="136"/>
      <c r="H17" s="134" t="s">
        <v>574</v>
      </c>
      <c r="I17" s="135"/>
      <c r="J17" s="135"/>
      <c r="K17" s="135"/>
      <c r="L17" s="135"/>
      <c r="M17" s="135"/>
      <c r="N17" s="136"/>
      <c r="O17" s="134" t="s">
        <v>575</v>
      </c>
      <c r="P17" s="135"/>
      <c r="Q17" s="135"/>
      <c r="R17" s="135"/>
      <c r="S17" s="135"/>
      <c r="T17" s="135"/>
      <c r="U17" s="135"/>
      <c r="V17" s="136"/>
    </row>
    <row r="18" spans="1:22">
      <c r="A18" s="47" t="s">
        <v>576</v>
      </c>
      <c r="B18" s="137"/>
      <c r="C18" s="137"/>
      <c r="D18" s="137"/>
      <c r="E18" s="137"/>
      <c r="F18" s="137"/>
      <c r="G18" s="138"/>
      <c r="H18" s="49" t="s">
        <v>576</v>
      </c>
      <c r="I18" s="50"/>
      <c r="J18" s="50"/>
      <c r="K18" s="50"/>
      <c r="L18" s="50"/>
      <c r="M18" s="50"/>
      <c r="N18" s="51"/>
      <c r="O18" s="134" t="s">
        <v>576</v>
      </c>
      <c r="P18" s="135"/>
      <c r="Q18" s="135"/>
      <c r="R18" s="135"/>
      <c r="S18" s="135"/>
      <c r="T18" s="135"/>
      <c r="U18" s="135"/>
      <c r="V18" s="136"/>
    </row>
    <row r="19" spans="1:22">
      <c r="A19" s="47" t="s">
        <v>577</v>
      </c>
      <c r="B19" s="137"/>
      <c r="C19" s="137"/>
      <c r="D19" s="137"/>
      <c r="E19" s="137"/>
      <c r="F19" s="137"/>
      <c r="G19" s="138"/>
      <c r="H19" s="134" t="s">
        <v>577</v>
      </c>
      <c r="I19" s="135"/>
      <c r="J19" s="135"/>
      <c r="K19" s="135"/>
      <c r="L19" s="135"/>
      <c r="M19" s="135"/>
      <c r="N19" s="136"/>
      <c r="O19" s="134" t="s">
        <v>577</v>
      </c>
      <c r="P19" s="135"/>
      <c r="Q19" s="135"/>
      <c r="R19" s="135"/>
      <c r="S19" s="135"/>
      <c r="T19" s="135"/>
      <c r="U19" s="135"/>
      <c r="V19" s="136"/>
    </row>
    <row r="20" spans="1:22">
      <c r="A20" s="47" t="s">
        <v>578</v>
      </c>
      <c r="B20" s="50"/>
      <c r="C20" s="50"/>
      <c r="D20" s="50"/>
      <c r="E20" s="50"/>
      <c r="F20" s="50"/>
      <c r="G20" s="51"/>
      <c r="H20" s="49" t="s">
        <v>578</v>
      </c>
      <c r="I20" s="50"/>
      <c r="J20" s="50"/>
      <c r="K20" s="50"/>
      <c r="L20" s="50"/>
      <c r="M20" s="50"/>
      <c r="N20" s="51"/>
      <c r="O20" s="47" t="s">
        <v>578</v>
      </c>
      <c r="P20" s="50"/>
      <c r="Q20" s="48"/>
      <c r="R20" s="50"/>
      <c r="S20" s="50"/>
      <c r="T20" s="50"/>
      <c r="U20" s="50"/>
      <c r="V20" s="51"/>
    </row>
    <row r="21" spans="1:22" ht="15.75" thickBot="1">
      <c r="A21" s="122" t="s">
        <v>579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4"/>
    </row>
    <row r="22" spans="1:22" ht="15.75" thickBot="1">
      <c r="A22" s="127" t="s">
        <v>580</v>
      </c>
      <c r="B22" s="128"/>
      <c r="C22" s="128"/>
      <c r="D22" s="128"/>
      <c r="E22" s="128"/>
      <c r="F22" s="128"/>
      <c r="G22" s="129"/>
      <c r="H22" s="130" t="s">
        <v>581</v>
      </c>
      <c r="I22" s="128"/>
      <c r="J22" s="129"/>
      <c r="K22" s="131" t="s">
        <v>582</v>
      </c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3"/>
    </row>
  </sheetData>
  <sheetProtection algorithmName="SHA-512" hashValue="8EQ5Ex+RaqT8RrlhmuSqIt8Vjx23Uc5lpoZ7Pa+uQzLBlHC2r3zylynY/smuhejOfoLFycrg5oIKEeoF3+SJBQ==" saltValue="0tq2MsWeCRb0+Z8KBkyq2Q==" spinCount="100000" sheet="1" formatCells="0" formatColumns="0" formatRows="0" insertColumns="0" insertRows="0" insertHyperlinks="0" deleteColumns="0" deleteRows="0" sort="0" autoFilter="0" pivotTables="0"/>
  <autoFilter ref="A5:W5" xr:uid="{00000000-0009-0000-0000-000001000000}"/>
  <mergeCells count="31">
    <mergeCell ref="B19:G19"/>
    <mergeCell ref="H19:N19"/>
    <mergeCell ref="O19:V19"/>
    <mergeCell ref="A21:V21"/>
    <mergeCell ref="A22:G22"/>
    <mergeCell ref="H22:J22"/>
    <mergeCell ref="K22:V22"/>
    <mergeCell ref="A17:G17"/>
    <mergeCell ref="H17:N17"/>
    <mergeCell ref="O17:V17"/>
    <mergeCell ref="B18:G18"/>
    <mergeCell ref="O18:V18"/>
    <mergeCell ref="A1:B3"/>
    <mergeCell ref="A4:A5"/>
    <mergeCell ref="B4:B5"/>
    <mergeCell ref="C4:C5"/>
    <mergeCell ref="D4:D5"/>
    <mergeCell ref="W4:W5"/>
    <mergeCell ref="F4:F5"/>
    <mergeCell ref="U1:V3"/>
    <mergeCell ref="V4:V5"/>
    <mergeCell ref="U4:U5"/>
    <mergeCell ref="L4:M4"/>
    <mergeCell ref="N4:P4"/>
    <mergeCell ref="Q4:S4"/>
    <mergeCell ref="T4:T5"/>
    <mergeCell ref="C1:T1"/>
    <mergeCell ref="C2:T2"/>
    <mergeCell ref="C3:T3"/>
    <mergeCell ref="G4:G5"/>
    <mergeCell ref="H4:K4"/>
  </mergeCells>
  <phoneticPr fontId="7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8"/>
  <sheetViews>
    <sheetView topLeftCell="J1" zoomScale="80" zoomScaleNormal="80" workbookViewId="0">
      <selection activeCell="V9" sqref="V9"/>
    </sheetView>
  </sheetViews>
  <sheetFormatPr baseColWidth="10" defaultColWidth="11.42578125" defaultRowHeight="15"/>
  <cols>
    <col min="1" max="1" width="7.28515625" style="46" customWidth="1"/>
    <col min="2" max="2" width="25.28515625" style="46" customWidth="1"/>
    <col min="3" max="3" width="25.7109375" style="46" customWidth="1"/>
    <col min="4" max="4" width="24" style="46" bestFit="1" customWidth="1"/>
    <col min="5" max="5" width="15" style="46" customWidth="1"/>
    <col min="6" max="6" width="22.42578125" style="46" customWidth="1"/>
    <col min="7" max="7" width="31.7109375" style="46" customWidth="1"/>
    <col min="8" max="8" width="47" style="46" bestFit="1" customWidth="1"/>
    <col min="9" max="9" width="24.140625" style="46" bestFit="1" customWidth="1"/>
    <col min="10" max="10" width="12.140625" style="46" customWidth="1"/>
    <col min="11" max="11" width="10.140625" style="46" bestFit="1" customWidth="1"/>
    <col min="12" max="12" width="11.28515625" style="46" bestFit="1" customWidth="1"/>
    <col min="13" max="13" width="11.5703125" style="46" bestFit="1" customWidth="1"/>
    <col min="14" max="14" width="10.28515625" style="46" customWidth="1"/>
    <col min="15" max="15" width="10.140625" style="46" customWidth="1"/>
    <col min="16" max="16" width="11.7109375" style="46" customWidth="1"/>
    <col min="17" max="17" width="8.5703125" style="46" customWidth="1"/>
    <col min="18" max="18" width="7.42578125" style="46" customWidth="1"/>
    <col min="19" max="19" width="7.28515625" style="46" customWidth="1"/>
    <col min="20" max="20" width="8.140625" style="46" bestFit="1" customWidth="1"/>
    <col min="21" max="21" width="10.7109375" style="46" customWidth="1"/>
    <col min="22" max="22" width="30.42578125" style="46" customWidth="1"/>
    <col min="23" max="23" width="39.85546875" style="46" bestFit="1" customWidth="1"/>
    <col min="24" max="16384" width="11.42578125" style="46"/>
  </cols>
  <sheetData>
    <row r="1" spans="1:23" s="1" customFormat="1" ht="26.25" customHeight="1">
      <c r="A1" s="151"/>
      <c r="B1" s="152"/>
      <c r="C1" s="141" t="s">
        <v>24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39"/>
    </row>
    <row r="2" spans="1:23" s="1" customFormat="1" ht="31.5" customHeight="1">
      <c r="A2" s="151"/>
      <c r="B2" s="152"/>
      <c r="C2" s="140" t="s">
        <v>26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39"/>
    </row>
    <row r="3" spans="1:23" s="1" customFormat="1" ht="30.75" customHeight="1">
      <c r="A3" s="153"/>
      <c r="B3" s="154"/>
      <c r="C3" s="141" t="s">
        <v>27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39"/>
    </row>
    <row r="4" spans="1:23" s="1" customFormat="1" ht="3.75" customHeight="1" thickBot="1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4"/>
    </row>
    <row r="5" spans="1:23" s="3" customFormat="1" ht="29.25" customHeight="1">
      <c r="A5" s="125" t="s">
        <v>0</v>
      </c>
      <c r="B5" s="118" t="s">
        <v>19</v>
      </c>
      <c r="C5" s="118" t="s">
        <v>22</v>
      </c>
      <c r="D5" s="118" t="s">
        <v>1</v>
      </c>
      <c r="E5" s="2" t="s">
        <v>2</v>
      </c>
      <c r="F5" s="118" t="s">
        <v>3</v>
      </c>
      <c r="G5" s="155" t="s">
        <v>23</v>
      </c>
      <c r="H5" s="146" t="s">
        <v>25</v>
      </c>
      <c r="I5" s="147"/>
      <c r="J5" s="147"/>
      <c r="K5" s="148"/>
      <c r="L5" s="145" t="s">
        <v>4</v>
      </c>
      <c r="M5" s="145"/>
      <c r="N5" s="145" t="s">
        <v>543</v>
      </c>
      <c r="O5" s="145"/>
      <c r="P5" s="145"/>
      <c r="Q5" s="146" t="s">
        <v>16</v>
      </c>
      <c r="R5" s="147"/>
      <c r="S5" s="148"/>
      <c r="T5" s="149" t="s">
        <v>7</v>
      </c>
      <c r="U5" s="118" t="s">
        <v>8</v>
      </c>
      <c r="V5" s="120" t="s">
        <v>9</v>
      </c>
      <c r="W5" s="120" t="s">
        <v>590</v>
      </c>
    </row>
    <row r="6" spans="1:23" s="3" customFormat="1" ht="60.75" customHeight="1" thickBot="1">
      <c r="A6" s="126"/>
      <c r="B6" s="119"/>
      <c r="C6" s="119"/>
      <c r="D6" s="119"/>
      <c r="E6" s="4" t="s">
        <v>10</v>
      </c>
      <c r="F6" s="119"/>
      <c r="G6" s="156"/>
      <c r="H6" s="4" t="s">
        <v>20</v>
      </c>
      <c r="I6" s="4" t="s">
        <v>11</v>
      </c>
      <c r="J6" s="4" t="s">
        <v>21</v>
      </c>
      <c r="K6" s="4" t="s">
        <v>15</v>
      </c>
      <c r="L6" s="5" t="s">
        <v>17</v>
      </c>
      <c r="M6" s="6" t="s">
        <v>18</v>
      </c>
      <c r="N6" s="5" t="s">
        <v>12</v>
      </c>
      <c r="O6" s="5" t="s">
        <v>13</v>
      </c>
      <c r="P6" s="5" t="s">
        <v>14</v>
      </c>
      <c r="Q6" s="5" t="s">
        <v>17</v>
      </c>
      <c r="R6" s="5" t="s">
        <v>18</v>
      </c>
      <c r="S6" s="7" t="s">
        <v>6</v>
      </c>
      <c r="T6" s="150"/>
      <c r="U6" s="119"/>
      <c r="V6" s="121"/>
      <c r="W6" s="121"/>
    </row>
    <row r="7" spans="1:23" ht="30">
      <c r="A7" s="55">
        <f>+'2014'!A5+1</f>
        <v>1</v>
      </c>
      <c r="B7" s="9" t="s">
        <v>546</v>
      </c>
      <c r="C7" s="9" t="s">
        <v>28</v>
      </c>
      <c r="D7" s="9" t="s">
        <v>29</v>
      </c>
      <c r="E7" s="10" t="s">
        <v>572</v>
      </c>
      <c r="F7" s="9" t="s">
        <v>32</v>
      </c>
      <c r="G7" s="74"/>
      <c r="H7" s="9" t="s">
        <v>53</v>
      </c>
      <c r="I7" s="56">
        <v>76323849</v>
      </c>
      <c r="J7" s="9"/>
      <c r="K7" s="9"/>
      <c r="L7" s="57">
        <v>41024</v>
      </c>
      <c r="M7" s="57">
        <v>42228</v>
      </c>
      <c r="N7" s="9">
        <v>1</v>
      </c>
      <c r="O7" s="9">
        <v>1</v>
      </c>
      <c r="P7" s="9"/>
      <c r="Q7" s="9">
        <v>1</v>
      </c>
      <c r="R7" s="9">
        <v>109</v>
      </c>
      <c r="S7" s="10">
        <f>(R7-Q7)+1</f>
        <v>109</v>
      </c>
      <c r="T7" s="9" t="s">
        <v>156</v>
      </c>
      <c r="U7" s="9" t="s">
        <v>157</v>
      </c>
      <c r="V7" s="9"/>
      <c r="W7" s="80" t="str">
        <f ca="1">HYPERLINK(CONCATENATE(LEFT(CELL("nombrearchivo"),FIND(_xlfn.UNICHAR(91),CELL("nombrearchivo"),1)-1),MID(CELL("nombrearchivo"),FIND(_xlfn.UNICHAR(93),CELL("nombrearchivo"),1)+1,20),"\",UPPER($N$6)," ",N7,"\","CJ",N7,"CP",O7,"CC",I7,".pdf"),H7)</f>
        <v xml:space="preserve">DAZA DORADO DARIO FERNANDO </v>
      </c>
    </row>
    <row r="8" spans="1:23" ht="30">
      <c r="A8" s="59">
        <f>+A7+1</f>
        <v>2</v>
      </c>
      <c r="B8" s="25" t="s">
        <v>546</v>
      </c>
      <c r="C8" s="25" t="s">
        <v>28</v>
      </c>
      <c r="D8" s="25" t="s">
        <v>29</v>
      </c>
      <c r="E8" s="26" t="s">
        <v>572</v>
      </c>
      <c r="F8" s="25" t="s">
        <v>32</v>
      </c>
      <c r="G8" s="75"/>
      <c r="H8" s="25" t="s">
        <v>70</v>
      </c>
      <c r="I8" s="60">
        <v>1013597543</v>
      </c>
      <c r="J8" s="25"/>
      <c r="K8" s="25"/>
      <c r="L8" s="61">
        <v>40870</v>
      </c>
      <c r="M8" s="61">
        <v>42220</v>
      </c>
      <c r="N8" s="25">
        <v>1</v>
      </c>
      <c r="O8" s="25">
        <v>2</v>
      </c>
      <c r="P8" s="25"/>
      <c r="Q8" s="25">
        <v>1</v>
      </c>
      <c r="R8" s="25">
        <v>101</v>
      </c>
      <c r="S8" s="26">
        <f t="shared" ref="S8:S11" si="0">(R8-Q8)+1</f>
        <v>101</v>
      </c>
      <c r="T8" s="25" t="s">
        <v>156</v>
      </c>
      <c r="U8" s="25" t="s">
        <v>157</v>
      </c>
      <c r="V8" s="25"/>
      <c r="W8" s="81" t="str">
        <f t="shared" ref="W8:W11" ca="1" si="1">HYPERLINK(CONCATENATE(LEFT(CELL("nombrearchivo"),FIND(_xlfn.UNICHAR(91),CELL("nombrearchivo"),1)-1),MID(CELL("nombrearchivo"),FIND(_xlfn.UNICHAR(93),CELL("nombrearchivo"),1)+1,20),"\",UPPER($N$6)," ",N8,"\","CJ",N8,"CP",O8,"CC",I8,".pdf"),H8)</f>
        <v xml:space="preserve">JARAMILLO RUBIANO JOAN SEBASTIAN </v>
      </c>
    </row>
    <row r="9" spans="1:23" ht="30">
      <c r="A9" s="59">
        <f>+A8+1</f>
        <v>3</v>
      </c>
      <c r="B9" s="25" t="s">
        <v>546</v>
      </c>
      <c r="C9" s="25" t="s">
        <v>28</v>
      </c>
      <c r="D9" s="25" t="s">
        <v>29</v>
      </c>
      <c r="E9" s="26" t="s">
        <v>572</v>
      </c>
      <c r="F9" s="25" t="s">
        <v>32</v>
      </c>
      <c r="G9" s="75"/>
      <c r="H9" s="25" t="s">
        <v>47</v>
      </c>
      <c r="I9" s="60">
        <v>52835322</v>
      </c>
      <c r="J9" s="25"/>
      <c r="K9" s="25"/>
      <c r="L9" s="61">
        <v>41086</v>
      </c>
      <c r="M9" s="61">
        <v>42353</v>
      </c>
      <c r="N9" s="25">
        <v>1</v>
      </c>
      <c r="O9" s="25">
        <v>3</v>
      </c>
      <c r="P9" s="25"/>
      <c r="Q9" s="25">
        <v>1</v>
      </c>
      <c r="R9" s="25">
        <v>107</v>
      </c>
      <c r="S9" s="26">
        <f t="shared" si="0"/>
        <v>107</v>
      </c>
      <c r="T9" s="25" t="s">
        <v>156</v>
      </c>
      <c r="U9" s="25" t="s">
        <v>157</v>
      </c>
      <c r="V9" s="25"/>
      <c r="W9" s="81" t="str">
        <f t="shared" ca="1" si="1"/>
        <v>RIZZO MARTINEZ SABRINA JOHANNA</v>
      </c>
    </row>
    <row r="10" spans="1:23" ht="30">
      <c r="A10" s="59">
        <f>+A9+1</f>
        <v>4</v>
      </c>
      <c r="B10" s="25" t="s">
        <v>546</v>
      </c>
      <c r="C10" s="25" t="s">
        <v>28</v>
      </c>
      <c r="D10" s="25" t="s">
        <v>29</v>
      </c>
      <c r="E10" s="26" t="s">
        <v>572</v>
      </c>
      <c r="F10" s="25" t="s">
        <v>32</v>
      </c>
      <c r="G10" s="75"/>
      <c r="H10" s="25" t="s">
        <v>40</v>
      </c>
      <c r="I10" s="60">
        <v>51554507</v>
      </c>
      <c r="J10" s="25"/>
      <c r="K10" s="25"/>
      <c r="L10" s="61">
        <v>41264</v>
      </c>
      <c r="M10" s="61">
        <v>42305</v>
      </c>
      <c r="N10" s="25">
        <v>1</v>
      </c>
      <c r="O10" s="25">
        <v>4</v>
      </c>
      <c r="P10" s="25"/>
      <c r="Q10" s="25">
        <v>1</v>
      </c>
      <c r="R10" s="25">
        <v>83</v>
      </c>
      <c r="S10" s="26">
        <f t="shared" si="0"/>
        <v>83</v>
      </c>
      <c r="T10" s="25" t="s">
        <v>156</v>
      </c>
      <c r="U10" s="25" t="s">
        <v>157</v>
      </c>
      <c r="V10" s="25"/>
      <c r="W10" s="81" t="str">
        <f t="shared" ca="1" si="1"/>
        <v xml:space="preserve">VELAZQUEZ MOLANO MARIA ESPERANZA </v>
      </c>
    </row>
    <row r="11" spans="1:23" ht="30.75" thickBot="1">
      <c r="A11" s="76">
        <f>+A10+1</f>
        <v>5</v>
      </c>
      <c r="B11" s="32" t="s">
        <v>546</v>
      </c>
      <c r="C11" s="32" t="s">
        <v>28</v>
      </c>
      <c r="D11" s="32" t="s">
        <v>29</v>
      </c>
      <c r="E11" s="33" t="s">
        <v>572</v>
      </c>
      <c r="F11" s="32" t="s">
        <v>32</v>
      </c>
      <c r="G11" s="77"/>
      <c r="H11" s="32" t="s">
        <v>48</v>
      </c>
      <c r="I11" s="78">
        <v>63534013</v>
      </c>
      <c r="J11" s="32"/>
      <c r="K11" s="32"/>
      <c r="L11" s="79">
        <v>41654</v>
      </c>
      <c r="M11" s="79">
        <v>42250</v>
      </c>
      <c r="N11" s="32">
        <v>1</v>
      </c>
      <c r="O11" s="32">
        <v>5</v>
      </c>
      <c r="P11" s="32"/>
      <c r="Q11" s="32">
        <v>1</v>
      </c>
      <c r="R11" s="32">
        <v>78</v>
      </c>
      <c r="S11" s="33">
        <f t="shared" si="0"/>
        <v>78</v>
      </c>
      <c r="T11" s="32" t="s">
        <v>156</v>
      </c>
      <c r="U11" s="32" t="s">
        <v>157</v>
      </c>
      <c r="V11" s="32"/>
      <c r="W11" s="82" t="str">
        <f t="shared" ca="1" si="1"/>
        <v>VILLALOBOS TOBON MARIA MERCEDES</v>
      </c>
    </row>
    <row r="13" spans="1:23">
      <c r="A13" s="134" t="s">
        <v>573</v>
      </c>
      <c r="B13" s="135"/>
      <c r="C13" s="135"/>
      <c r="D13" s="135"/>
      <c r="E13" s="135"/>
      <c r="F13" s="135"/>
      <c r="G13" s="136"/>
      <c r="H13" s="134" t="s">
        <v>574</v>
      </c>
      <c r="I13" s="135"/>
      <c r="J13" s="135"/>
      <c r="K13" s="135"/>
      <c r="L13" s="135"/>
      <c r="M13" s="135"/>
      <c r="N13" s="136"/>
      <c r="O13" s="134" t="s">
        <v>575</v>
      </c>
      <c r="P13" s="135"/>
      <c r="Q13" s="135"/>
      <c r="R13" s="135"/>
      <c r="S13" s="135"/>
      <c r="T13" s="135"/>
      <c r="U13" s="135"/>
      <c r="V13" s="136"/>
    </row>
    <row r="14" spans="1:23">
      <c r="A14" s="47" t="s">
        <v>576</v>
      </c>
      <c r="B14" s="137"/>
      <c r="C14" s="137"/>
      <c r="D14" s="137"/>
      <c r="E14" s="137"/>
      <c r="F14" s="137"/>
      <c r="G14" s="138"/>
      <c r="H14" s="49" t="s">
        <v>576</v>
      </c>
      <c r="I14" s="50"/>
      <c r="J14" s="50"/>
      <c r="K14" s="50"/>
      <c r="L14" s="50"/>
      <c r="M14" s="50"/>
      <c r="N14" s="51"/>
      <c r="O14" s="134" t="s">
        <v>576</v>
      </c>
      <c r="P14" s="135"/>
      <c r="Q14" s="135"/>
      <c r="R14" s="135"/>
      <c r="S14" s="135"/>
      <c r="T14" s="135"/>
      <c r="U14" s="135"/>
      <c r="V14" s="136"/>
    </row>
    <row r="15" spans="1:23">
      <c r="A15" s="47" t="s">
        <v>577</v>
      </c>
      <c r="B15" s="137"/>
      <c r="C15" s="137"/>
      <c r="D15" s="137"/>
      <c r="E15" s="137"/>
      <c r="F15" s="137"/>
      <c r="G15" s="138"/>
      <c r="H15" s="134" t="s">
        <v>577</v>
      </c>
      <c r="I15" s="135"/>
      <c r="J15" s="135"/>
      <c r="K15" s="135"/>
      <c r="L15" s="135"/>
      <c r="M15" s="135"/>
      <c r="N15" s="136"/>
      <c r="O15" s="134" t="s">
        <v>577</v>
      </c>
      <c r="P15" s="135"/>
      <c r="Q15" s="135"/>
      <c r="R15" s="135"/>
      <c r="S15" s="135"/>
      <c r="T15" s="135"/>
      <c r="U15" s="135"/>
      <c r="V15" s="136"/>
    </row>
    <row r="16" spans="1:23">
      <c r="A16" s="47" t="s">
        <v>578</v>
      </c>
      <c r="B16" s="50"/>
      <c r="C16" s="50"/>
      <c r="D16" s="50"/>
      <c r="E16" s="50"/>
      <c r="F16" s="50"/>
      <c r="G16" s="51"/>
      <c r="H16" s="49" t="s">
        <v>578</v>
      </c>
      <c r="I16" s="50"/>
      <c r="J16" s="50"/>
      <c r="K16" s="50"/>
      <c r="L16" s="50"/>
      <c r="M16" s="50"/>
      <c r="N16" s="51"/>
      <c r="O16" s="47" t="s">
        <v>578</v>
      </c>
      <c r="P16" s="50"/>
      <c r="Q16" s="48"/>
      <c r="R16" s="50"/>
      <c r="S16" s="50"/>
      <c r="T16" s="50"/>
      <c r="U16" s="50"/>
      <c r="V16" s="51"/>
    </row>
    <row r="17" spans="1:22" ht="15.75" thickBot="1">
      <c r="A17" s="122" t="s">
        <v>579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4"/>
    </row>
    <row r="18" spans="1:22" ht="15.75" thickBot="1">
      <c r="A18" s="127" t="s">
        <v>580</v>
      </c>
      <c r="B18" s="128"/>
      <c r="C18" s="128"/>
      <c r="D18" s="128"/>
      <c r="E18" s="128"/>
      <c r="F18" s="128"/>
      <c r="G18" s="129"/>
      <c r="H18" s="130" t="s">
        <v>581</v>
      </c>
      <c r="I18" s="128"/>
      <c r="J18" s="129"/>
      <c r="K18" s="131" t="s">
        <v>582</v>
      </c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3"/>
    </row>
  </sheetData>
  <sheetProtection algorithmName="SHA-512" hashValue="qq9JHPHHwpfKFASzKGumvpARobKch3gnTwRy76n+NfZh/boPoQ1Xe2yYK+enN3XFCrtbYw1Bp5WYU52kHXDomw==" saltValue="3OrDANbk89cbjL5j077Lxw==" spinCount="100000" sheet="1" formatCells="0" formatColumns="0" formatRows="0" insertColumns="0" insertRows="0" insertHyperlinks="0" deleteColumns="0" deleteRows="0" sort="0" autoFilter="0" pivotTables="0"/>
  <autoFilter ref="A6:W6" xr:uid="{00000000-0009-0000-0000-000002000000}"/>
  <mergeCells count="32">
    <mergeCell ref="A17:V17"/>
    <mergeCell ref="A18:G18"/>
    <mergeCell ref="H18:J18"/>
    <mergeCell ref="K18:V18"/>
    <mergeCell ref="O13:V13"/>
    <mergeCell ref="B14:G14"/>
    <mergeCell ref="O14:V14"/>
    <mergeCell ref="B15:G15"/>
    <mergeCell ref="H15:N15"/>
    <mergeCell ref="O15:V15"/>
    <mergeCell ref="D5:D6"/>
    <mergeCell ref="F5:F6"/>
    <mergeCell ref="G5:G6"/>
    <mergeCell ref="H5:K5"/>
    <mergeCell ref="A13:G13"/>
    <mergeCell ref="H13:N13"/>
    <mergeCell ref="W5:W6"/>
    <mergeCell ref="V1:V3"/>
    <mergeCell ref="C2:U2"/>
    <mergeCell ref="C3:U3"/>
    <mergeCell ref="A4:V4"/>
    <mergeCell ref="L5:M5"/>
    <mergeCell ref="N5:P5"/>
    <mergeCell ref="Q5:S5"/>
    <mergeCell ref="T5:T6"/>
    <mergeCell ref="A1:B3"/>
    <mergeCell ref="C1:U1"/>
    <mergeCell ref="V5:V6"/>
    <mergeCell ref="U5:U6"/>
    <mergeCell ref="A5:A6"/>
    <mergeCell ref="B5:B6"/>
    <mergeCell ref="C5:C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6"/>
  <sheetViews>
    <sheetView topLeftCell="H1" zoomScale="80" zoomScaleNormal="80" workbookViewId="0">
      <selection activeCell="C3" sqref="C3:U3"/>
    </sheetView>
  </sheetViews>
  <sheetFormatPr baseColWidth="10" defaultColWidth="11.42578125" defaultRowHeight="15"/>
  <cols>
    <col min="1" max="1" width="7.7109375" style="46" customWidth="1"/>
    <col min="2" max="2" width="24.85546875" style="46" customWidth="1"/>
    <col min="3" max="3" width="25.7109375" style="46" customWidth="1"/>
    <col min="4" max="4" width="24" style="46" bestFit="1" customWidth="1"/>
    <col min="5" max="5" width="15" style="46" customWidth="1"/>
    <col min="6" max="6" width="22.42578125" style="46" customWidth="1"/>
    <col min="7" max="7" width="31.7109375" style="46" customWidth="1"/>
    <col min="8" max="8" width="47" style="46" bestFit="1" customWidth="1"/>
    <col min="9" max="9" width="24.140625" style="46" bestFit="1" customWidth="1"/>
    <col min="10" max="10" width="12.140625" style="46" customWidth="1"/>
    <col min="11" max="11" width="10.140625" style="46" bestFit="1" customWidth="1"/>
    <col min="12" max="12" width="11.28515625" style="46" bestFit="1" customWidth="1"/>
    <col min="13" max="13" width="11.5703125" style="46" bestFit="1" customWidth="1"/>
    <col min="14" max="14" width="10.28515625" style="46" customWidth="1"/>
    <col min="15" max="15" width="10.140625" style="46" customWidth="1"/>
    <col min="16" max="16" width="11.7109375" style="46" customWidth="1"/>
    <col min="17" max="17" width="8.5703125" style="46" customWidth="1"/>
    <col min="18" max="18" width="7.42578125" style="46" customWidth="1"/>
    <col min="19" max="19" width="7.28515625" style="46" customWidth="1"/>
    <col min="20" max="20" width="8.140625" style="46" bestFit="1" customWidth="1"/>
    <col min="21" max="21" width="10.5703125" style="46" customWidth="1"/>
    <col min="22" max="22" width="30.42578125" style="46" customWidth="1"/>
    <col min="23" max="23" width="34.42578125" style="46" bestFit="1" customWidth="1"/>
    <col min="24" max="24" width="107.7109375" style="46" bestFit="1" customWidth="1"/>
    <col min="25" max="16384" width="11.42578125" style="46"/>
  </cols>
  <sheetData>
    <row r="1" spans="1:23" s="1" customFormat="1" ht="26.25" customHeight="1">
      <c r="A1" s="151"/>
      <c r="B1" s="152"/>
      <c r="C1" s="141" t="s">
        <v>24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39"/>
    </row>
    <row r="2" spans="1:23" s="1" customFormat="1" ht="31.5" customHeight="1">
      <c r="A2" s="151"/>
      <c r="B2" s="152"/>
      <c r="C2" s="140" t="s">
        <v>26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39"/>
    </row>
    <row r="3" spans="1:23" s="1" customFormat="1" ht="30.75" customHeight="1">
      <c r="A3" s="153"/>
      <c r="B3" s="154"/>
      <c r="C3" s="141" t="s">
        <v>27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39"/>
    </row>
    <row r="4" spans="1:23" s="1" customFormat="1" ht="3.75" customHeight="1" thickBot="1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4"/>
    </row>
    <row r="5" spans="1:23" s="3" customFormat="1" ht="29.25" customHeight="1">
      <c r="A5" s="125" t="s">
        <v>0</v>
      </c>
      <c r="B5" s="118" t="s">
        <v>19</v>
      </c>
      <c r="C5" s="118" t="s">
        <v>22</v>
      </c>
      <c r="D5" s="118" t="s">
        <v>1</v>
      </c>
      <c r="E5" s="2" t="s">
        <v>2</v>
      </c>
      <c r="F5" s="118" t="s">
        <v>3</v>
      </c>
      <c r="G5" s="155" t="s">
        <v>23</v>
      </c>
      <c r="H5" s="146" t="s">
        <v>25</v>
      </c>
      <c r="I5" s="147"/>
      <c r="J5" s="147"/>
      <c r="K5" s="148"/>
      <c r="L5" s="145" t="s">
        <v>4</v>
      </c>
      <c r="M5" s="145"/>
      <c r="N5" s="145" t="s">
        <v>542</v>
      </c>
      <c r="O5" s="145"/>
      <c r="P5" s="145"/>
      <c r="Q5" s="146" t="s">
        <v>16</v>
      </c>
      <c r="R5" s="147"/>
      <c r="S5" s="148"/>
      <c r="T5" s="149" t="s">
        <v>7</v>
      </c>
      <c r="U5" s="118" t="s">
        <v>8</v>
      </c>
      <c r="V5" s="120" t="s">
        <v>9</v>
      </c>
      <c r="W5" s="120" t="s">
        <v>590</v>
      </c>
    </row>
    <row r="6" spans="1:23" s="3" customFormat="1" ht="59.25" customHeight="1" thickBot="1">
      <c r="A6" s="126"/>
      <c r="B6" s="119"/>
      <c r="C6" s="119"/>
      <c r="D6" s="119"/>
      <c r="E6" s="4" t="s">
        <v>10</v>
      </c>
      <c r="F6" s="119"/>
      <c r="G6" s="156"/>
      <c r="H6" s="4" t="s">
        <v>20</v>
      </c>
      <c r="I6" s="4" t="s">
        <v>11</v>
      </c>
      <c r="J6" s="4" t="s">
        <v>21</v>
      </c>
      <c r="K6" s="4" t="s">
        <v>15</v>
      </c>
      <c r="L6" s="5" t="s">
        <v>17</v>
      </c>
      <c r="M6" s="6" t="s">
        <v>18</v>
      </c>
      <c r="N6" s="5" t="s">
        <v>12</v>
      </c>
      <c r="O6" s="5" t="s">
        <v>13</v>
      </c>
      <c r="P6" s="5" t="s">
        <v>14</v>
      </c>
      <c r="Q6" s="5" t="s">
        <v>17</v>
      </c>
      <c r="R6" s="5" t="s">
        <v>18</v>
      </c>
      <c r="S6" s="7" t="s">
        <v>6</v>
      </c>
      <c r="T6" s="150"/>
      <c r="U6" s="119"/>
      <c r="V6" s="121"/>
      <c r="W6" s="121"/>
    </row>
    <row r="7" spans="1:23" ht="30">
      <c r="A7" s="55">
        <f>+'2017'!A2+1</f>
        <v>1</v>
      </c>
      <c r="B7" s="9" t="s">
        <v>546</v>
      </c>
      <c r="C7" s="9" t="s">
        <v>28</v>
      </c>
      <c r="D7" s="9" t="s">
        <v>29</v>
      </c>
      <c r="E7" s="10" t="s">
        <v>572</v>
      </c>
      <c r="F7" s="11" t="s">
        <v>32</v>
      </c>
      <c r="G7" s="74"/>
      <c r="H7" s="9" t="s">
        <v>43</v>
      </c>
      <c r="I7" s="56">
        <v>51966169</v>
      </c>
      <c r="J7" s="9"/>
      <c r="K7" s="9"/>
      <c r="L7" s="57">
        <v>42059</v>
      </c>
      <c r="M7" s="57">
        <v>42556</v>
      </c>
      <c r="N7" s="9">
        <v>1</v>
      </c>
      <c r="O7" s="9">
        <v>1</v>
      </c>
      <c r="P7" s="9"/>
      <c r="Q7" s="9">
        <v>1</v>
      </c>
      <c r="R7" s="9">
        <v>204</v>
      </c>
      <c r="S7" s="10">
        <f>(R7-Q7)+1</f>
        <v>204</v>
      </c>
      <c r="T7" s="9" t="s">
        <v>156</v>
      </c>
      <c r="U7" s="9" t="s">
        <v>157</v>
      </c>
      <c r="V7" s="9"/>
      <c r="W7" s="80" t="str">
        <f ca="1">HYPERLINK(CONCATENATE(LEFT(CELL("nombrearchivo"),FIND(_xlfn.UNICHAR(91),CELL("nombrearchivo"),1)-1),MID(CELL("nombrearchivo"),FIND(_xlfn.UNICHAR(93),CELL("nombrearchivo"),1)+1,20),"\",UPPER($N$6)," ",N7,"\","CJ",N7,"CP",O7,"CC",I7,".pdf"),H7)</f>
        <v xml:space="preserve">BEJARANO GAITAN WILMA ROCIO </v>
      </c>
    </row>
    <row r="8" spans="1:23" ht="30">
      <c r="A8" s="59">
        <f>+A7+1</f>
        <v>2</v>
      </c>
      <c r="B8" s="25" t="s">
        <v>546</v>
      </c>
      <c r="C8" s="25" t="s">
        <v>28</v>
      </c>
      <c r="D8" s="25" t="s">
        <v>29</v>
      </c>
      <c r="E8" s="26" t="s">
        <v>572</v>
      </c>
      <c r="F8" s="27" t="s">
        <v>32</v>
      </c>
      <c r="G8" s="75"/>
      <c r="H8" s="25" t="s">
        <v>73</v>
      </c>
      <c r="I8" s="60">
        <v>1033703431</v>
      </c>
      <c r="J8" s="25"/>
      <c r="K8" s="25"/>
      <c r="L8" s="61">
        <v>40991</v>
      </c>
      <c r="M8" s="61">
        <v>42430</v>
      </c>
      <c r="N8" s="25">
        <v>1</v>
      </c>
      <c r="O8" s="25">
        <v>2</v>
      </c>
      <c r="P8" s="25"/>
      <c r="Q8" s="25">
        <v>1</v>
      </c>
      <c r="R8" s="25">
        <v>137</v>
      </c>
      <c r="S8" s="26">
        <f t="shared" ref="S8" si="0">(R8-Q8)+1</f>
        <v>137</v>
      </c>
      <c r="T8" s="25" t="s">
        <v>156</v>
      </c>
      <c r="U8" s="25" t="s">
        <v>157</v>
      </c>
      <c r="V8" s="25"/>
      <c r="W8" s="81" t="str">
        <f ca="1">HYPERLINK(CONCATENATE(LEFT(CELL("nombrearchivo"),FIND(_xlfn.UNICHAR(91),CELL("nombrearchivo"),1)-1),MID(CELL("nombrearchivo"),FIND(_xlfn.UNICHAR(93),CELL("nombrearchivo"),1)+1,20),"\",UPPER($N$6)," ",N8,"\","CJ",N8,"CP",O8,"CC",I8,".pdf"),H8)</f>
        <v>CASTELLANO OVALLE JUAN MANUEL</v>
      </c>
    </row>
    <row r="9" spans="1:23" ht="30.75" thickBot="1">
      <c r="A9" s="76">
        <f>+A8+1</f>
        <v>3</v>
      </c>
      <c r="B9" s="32" t="s">
        <v>546</v>
      </c>
      <c r="C9" s="32" t="s">
        <v>28</v>
      </c>
      <c r="D9" s="32" t="s">
        <v>29</v>
      </c>
      <c r="E9" s="33" t="s">
        <v>572</v>
      </c>
      <c r="F9" s="34" t="s">
        <v>32</v>
      </c>
      <c r="G9" s="77"/>
      <c r="H9" s="32" t="s">
        <v>74</v>
      </c>
      <c r="I9" s="78">
        <v>1048846435</v>
      </c>
      <c r="J9" s="32"/>
      <c r="K9" s="32"/>
      <c r="L9" s="79">
        <v>41116</v>
      </c>
      <c r="M9" s="79">
        <v>45148</v>
      </c>
      <c r="N9" s="32">
        <v>1</v>
      </c>
      <c r="O9" s="32">
        <v>3</v>
      </c>
      <c r="P9" s="32"/>
      <c r="Q9" s="32">
        <v>1</v>
      </c>
      <c r="R9" s="32">
        <v>159</v>
      </c>
      <c r="S9" s="33">
        <v>159</v>
      </c>
      <c r="T9" s="32" t="s">
        <v>156</v>
      </c>
      <c r="U9" s="32" t="s">
        <v>157</v>
      </c>
      <c r="V9" s="32"/>
      <c r="W9" s="82" t="str">
        <f ca="1">HYPERLINK(CONCATENATE(LEFT(CELL("nombrearchivo"),FIND(_xlfn.UNICHAR(91),CELL("nombrearchivo"),1)-1),MID(CELL("nombrearchivo"),FIND(_xlfn.UNICHAR(93),CELL("nombrearchivo"),1)+1,20),"\",UPPER($N$6)," ",N9,"\","CJ",N9,"CP",O9,"CC",I9,".pdf"),H9)</f>
        <v xml:space="preserve">CORONADO LESMES NIDIA YENITH </v>
      </c>
    </row>
    <row r="11" spans="1:23">
      <c r="A11" s="134" t="s">
        <v>573</v>
      </c>
      <c r="B11" s="135"/>
      <c r="C11" s="135"/>
      <c r="D11" s="135"/>
      <c r="E11" s="135"/>
      <c r="F11" s="135"/>
      <c r="G11" s="136"/>
      <c r="H11" s="134" t="s">
        <v>574</v>
      </c>
      <c r="I11" s="135"/>
      <c r="J11" s="135"/>
      <c r="K11" s="135"/>
      <c r="L11" s="135"/>
      <c r="M11" s="135"/>
      <c r="N11" s="136"/>
      <c r="O11" s="134" t="s">
        <v>575</v>
      </c>
      <c r="P11" s="135"/>
      <c r="Q11" s="135"/>
      <c r="R11" s="135"/>
      <c r="S11" s="135"/>
      <c r="T11" s="135"/>
      <c r="U11" s="135"/>
      <c r="V11" s="136"/>
    </row>
    <row r="12" spans="1:23">
      <c r="A12" s="47" t="s">
        <v>576</v>
      </c>
      <c r="B12" s="137"/>
      <c r="C12" s="137"/>
      <c r="D12" s="137"/>
      <c r="E12" s="137"/>
      <c r="F12" s="137"/>
      <c r="G12" s="138"/>
      <c r="H12" s="49" t="s">
        <v>576</v>
      </c>
      <c r="I12" s="50"/>
      <c r="J12" s="50"/>
      <c r="K12" s="50"/>
      <c r="L12" s="50"/>
      <c r="M12" s="50"/>
      <c r="N12" s="51"/>
      <c r="O12" s="134" t="s">
        <v>576</v>
      </c>
      <c r="P12" s="135"/>
      <c r="Q12" s="135"/>
      <c r="R12" s="135"/>
      <c r="S12" s="135"/>
      <c r="T12" s="135"/>
      <c r="U12" s="135"/>
      <c r="V12" s="136"/>
    </row>
    <row r="13" spans="1:23">
      <c r="A13" s="47" t="s">
        <v>577</v>
      </c>
      <c r="B13" s="137"/>
      <c r="C13" s="137"/>
      <c r="D13" s="137"/>
      <c r="E13" s="137"/>
      <c r="F13" s="137"/>
      <c r="G13" s="138"/>
      <c r="H13" s="134" t="s">
        <v>577</v>
      </c>
      <c r="I13" s="135"/>
      <c r="J13" s="135"/>
      <c r="K13" s="135"/>
      <c r="L13" s="135"/>
      <c r="M13" s="135"/>
      <c r="N13" s="136"/>
      <c r="O13" s="134" t="s">
        <v>577</v>
      </c>
      <c r="P13" s="135"/>
      <c r="Q13" s="135"/>
      <c r="R13" s="135"/>
      <c r="S13" s="135"/>
      <c r="T13" s="135"/>
      <c r="U13" s="135"/>
      <c r="V13" s="136"/>
    </row>
    <row r="14" spans="1:23">
      <c r="A14" s="47" t="s">
        <v>578</v>
      </c>
      <c r="B14" s="50"/>
      <c r="C14" s="50"/>
      <c r="D14" s="50"/>
      <c r="E14" s="50"/>
      <c r="F14" s="50"/>
      <c r="G14" s="51"/>
      <c r="H14" s="49" t="s">
        <v>578</v>
      </c>
      <c r="I14" s="50"/>
      <c r="J14" s="50"/>
      <c r="K14" s="50"/>
      <c r="L14" s="50"/>
      <c r="M14" s="50"/>
      <c r="N14" s="51"/>
      <c r="O14" s="47" t="s">
        <v>578</v>
      </c>
      <c r="P14" s="50"/>
      <c r="Q14" s="48"/>
      <c r="R14" s="50"/>
      <c r="S14" s="50"/>
      <c r="T14" s="50"/>
      <c r="U14" s="50"/>
      <c r="V14" s="51"/>
    </row>
    <row r="15" spans="1:23" ht="15.75" thickBot="1">
      <c r="A15" s="122" t="s">
        <v>579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4"/>
    </row>
    <row r="16" spans="1:23" ht="15.75" thickBot="1">
      <c r="A16" s="127" t="s">
        <v>580</v>
      </c>
      <c r="B16" s="128"/>
      <c r="C16" s="128"/>
      <c r="D16" s="128"/>
      <c r="E16" s="128"/>
      <c r="F16" s="128"/>
      <c r="G16" s="129"/>
      <c r="H16" s="130" t="s">
        <v>581</v>
      </c>
      <c r="I16" s="128"/>
      <c r="J16" s="129"/>
      <c r="K16" s="131" t="s">
        <v>582</v>
      </c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3"/>
    </row>
  </sheetData>
  <sheetProtection algorithmName="SHA-512" hashValue="rMGhExakA1aqvS6Rw5tGjk2JSTtF35JdXka3EQOcRidv4OTArMZP/Ux2Ic6Czmf7hz0FohdE2J+QrS1WBQw4mQ==" saltValue="P/Fy/JbALt6eTbEDoc0V3w==" spinCount="100000" sheet="1" formatCells="0" formatColumns="0" formatRows="0" insertColumns="0" insertRows="0" insertHyperlinks="0" deleteColumns="0" deleteRows="0" sort="0" autoFilter="0" pivotTables="0"/>
  <autoFilter ref="A6:W6" xr:uid="{00000000-0009-0000-0000-000003000000}"/>
  <mergeCells count="32">
    <mergeCell ref="A15:V15"/>
    <mergeCell ref="A16:G16"/>
    <mergeCell ref="H16:J16"/>
    <mergeCell ref="K16:V16"/>
    <mergeCell ref="B12:G12"/>
    <mergeCell ref="O12:V12"/>
    <mergeCell ref="B13:G13"/>
    <mergeCell ref="H13:N13"/>
    <mergeCell ref="O13:V13"/>
    <mergeCell ref="G5:G6"/>
    <mergeCell ref="H5:K5"/>
    <mergeCell ref="U5:U6"/>
    <mergeCell ref="V5:V6"/>
    <mergeCell ref="A11:G11"/>
    <mergeCell ref="H11:N11"/>
    <mergeCell ref="O11:V11"/>
    <mergeCell ref="W5:W6"/>
    <mergeCell ref="V1:V3"/>
    <mergeCell ref="C2:U2"/>
    <mergeCell ref="C3:U3"/>
    <mergeCell ref="A4:V4"/>
    <mergeCell ref="L5:M5"/>
    <mergeCell ref="N5:P5"/>
    <mergeCell ref="Q5:S5"/>
    <mergeCell ref="T5:T6"/>
    <mergeCell ref="A1:B3"/>
    <mergeCell ref="C1:U1"/>
    <mergeCell ref="A5:A6"/>
    <mergeCell ref="B5:B6"/>
    <mergeCell ref="C5:C6"/>
    <mergeCell ref="D5:D6"/>
    <mergeCell ref="F5:F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197"/>
  <sheetViews>
    <sheetView topLeftCell="H34" zoomScale="80" zoomScaleNormal="80" workbookViewId="0">
      <selection activeCell="H35" sqref="H35"/>
    </sheetView>
  </sheetViews>
  <sheetFormatPr baseColWidth="10" defaultColWidth="11.42578125" defaultRowHeight="15"/>
  <cols>
    <col min="1" max="1" width="7.42578125" style="46" customWidth="1"/>
    <col min="2" max="2" width="23.28515625" style="46" customWidth="1"/>
    <col min="3" max="3" width="21.28515625" style="46" customWidth="1"/>
    <col min="4" max="4" width="21.42578125" style="46" customWidth="1"/>
    <col min="5" max="5" width="14.42578125" style="46" bestFit="1" customWidth="1"/>
    <col min="6" max="6" width="21.28515625" style="46" bestFit="1" customWidth="1"/>
    <col min="7" max="7" width="20.85546875" style="46" bestFit="1" customWidth="1"/>
    <col min="8" max="8" width="41.85546875" style="46" customWidth="1"/>
    <col min="9" max="9" width="22.5703125" style="46" customWidth="1"/>
    <col min="10" max="10" width="15.28515625" style="46" customWidth="1"/>
    <col min="11" max="11" width="11.140625" style="46" bestFit="1" customWidth="1"/>
    <col min="12" max="12" width="11.28515625" style="46" bestFit="1" customWidth="1"/>
    <col min="13" max="13" width="11.5703125" style="46" bestFit="1" customWidth="1"/>
    <col min="14" max="14" width="10.28515625" style="46" customWidth="1"/>
    <col min="15" max="15" width="10.140625" style="46" customWidth="1"/>
    <col min="16" max="16" width="11.7109375" style="87" customWidth="1"/>
    <col min="17" max="17" width="8.5703125" style="46" customWidth="1"/>
    <col min="18" max="18" width="7.42578125" style="46" customWidth="1"/>
    <col min="19" max="19" width="6.85546875" style="46" bestFit="1" customWidth="1"/>
    <col min="20" max="20" width="8.28515625" style="46" bestFit="1" customWidth="1"/>
    <col min="21" max="21" width="11.5703125" style="46" bestFit="1" customWidth="1"/>
    <col min="22" max="22" width="29.28515625" style="46" customWidth="1"/>
    <col min="23" max="23" width="42" style="46" bestFit="1" customWidth="1"/>
    <col min="24" max="16384" width="11.42578125" style="46"/>
  </cols>
  <sheetData>
    <row r="1" spans="1:23" s="1" customFormat="1" ht="26.25" customHeight="1">
      <c r="A1" s="151"/>
      <c r="B1" s="152"/>
      <c r="C1" s="165" t="s">
        <v>24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8"/>
      <c r="V1" s="159"/>
    </row>
    <row r="2" spans="1:23" s="1" customFormat="1" ht="31.5" customHeight="1">
      <c r="A2" s="151"/>
      <c r="B2" s="152"/>
      <c r="C2" s="162" t="s">
        <v>26</v>
      </c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4"/>
      <c r="V2" s="160"/>
    </row>
    <row r="3" spans="1:23" s="1" customFormat="1" ht="30.75" customHeight="1">
      <c r="A3" s="153"/>
      <c r="B3" s="154"/>
      <c r="C3" s="165" t="s">
        <v>27</v>
      </c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8"/>
      <c r="V3" s="161"/>
    </row>
    <row r="4" spans="1:23" s="1" customFormat="1" ht="3.75" customHeight="1" thickBot="1">
      <c r="A4" s="166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8"/>
    </row>
    <row r="5" spans="1:23" s="3" customFormat="1" ht="29.25" customHeight="1">
      <c r="A5" s="125" t="s">
        <v>0</v>
      </c>
      <c r="B5" s="118" t="s">
        <v>19</v>
      </c>
      <c r="C5" s="118" t="s">
        <v>22</v>
      </c>
      <c r="D5" s="118" t="s">
        <v>1</v>
      </c>
      <c r="E5" s="2" t="s">
        <v>2</v>
      </c>
      <c r="F5" s="118" t="s">
        <v>3</v>
      </c>
      <c r="G5" s="155" t="s">
        <v>23</v>
      </c>
      <c r="H5" s="146" t="s">
        <v>25</v>
      </c>
      <c r="I5" s="147"/>
      <c r="J5" s="147"/>
      <c r="K5" s="148"/>
      <c r="L5" s="146" t="s">
        <v>4</v>
      </c>
      <c r="M5" s="148"/>
      <c r="N5" s="147" t="s">
        <v>5</v>
      </c>
      <c r="O5" s="147"/>
      <c r="P5" s="148"/>
      <c r="Q5" s="146" t="s">
        <v>16</v>
      </c>
      <c r="R5" s="147"/>
      <c r="S5" s="148"/>
      <c r="T5" s="118" t="s">
        <v>7</v>
      </c>
      <c r="U5" s="118" t="s">
        <v>8</v>
      </c>
      <c r="V5" s="120" t="s">
        <v>9</v>
      </c>
      <c r="W5" s="120" t="s">
        <v>590</v>
      </c>
    </row>
    <row r="6" spans="1:23" s="3" customFormat="1" ht="56.25" customHeight="1" thickBot="1">
      <c r="A6" s="126"/>
      <c r="B6" s="119"/>
      <c r="C6" s="119"/>
      <c r="D6" s="119"/>
      <c r="E6" s="4" t="s">
        <v>10</v>
      </c>
      <c r="F6" s="119"/>
      <c r="G6" s="156"/>
      <c r="H6" s="4" t="s">
        <v>20</v>
      </c>
      <c r="I6" s="4" t="s">
        <v>11</v>
      </c>
      <c r="J6" s="4" t="s">
        <v>21</v>
      </c>
      <c r="K6" s="4" t="s">
        <v>15</v>
      </c>
      <c r="L6" s="5" t="s">
        <v>17</v>
      </c>
      <c r="M6" s="6" t="s">
        <v>18</v>
      </c>
      <c r="N6" s="6" t="s">
        <v>12</v>
      </c>
      <c r="O6" s="5" t="s">
        <v>13</v>
      </c>
      <c r="P6" s="5" t="s">
        <v>14</v>
      </c>
      <c r="Q6" s="5" t="s">
        <v>17</v>
      </c>
      <c r="R6" s="5" t="s">
        <v>18</v>
      </c>
      <c r="S6" s="7" t="s">
        <v>6</v>
      </c>
      <c r="T6" s="119"/>
      <c r="U6" s="119"/>
      <c r="V6" s="121"/>
      <c r="W6" s="121"/>
    </row>
    <row r="7" spans="1:23" ht="30">
      <c r="A7" s="55">
        <f>'2017'!A6+1</f>
        <v>1</v>
      </c>
      <c r="B7" s="9" t="s">
        <v>546</v>
      </c>
      <c r="C7" s="9" t="s">
        <v>28</v>
      </c>
      <c r="D7" s="9" t="s">
        <v>29</v>
      </c>
      <c r="E7" s="10" t="s">
        <v>572</v>
      </c>
      <c r="F7" s="11" t="s">
        <v>32</v>
      </c>
      <c r="G7" s="74"/>
      <c r="H7" s="9" t="s">
        <v>212</v>
      </c>
      <c r="I7" s="56">
        <v>33065290</v>
      </c>
      <c r="J7" s="9"/>
      <c r="K7" s="9"/>
      <c r="L7" s="57">
        <v>40938</v>
      </c>
      <c r="M7" s="57">
        <v>42993</v>
      </c>
      <c r="N7" s="9">
        <v>1</v>
      </c>
      <c r="O7" s="9">
        <v>1</v>
      </c>
      <c r="P7" s="11"/>
      <c r="Q7" s="9">
        <v>1</v>
      </c>
      <c r="R7" s="9">
        <v>138</v>
      </c>
      <c r="S7" s="10">
        <v>138</v>
      </c>
      <c r="T7" s="9" t="s">
        <v>156</v>
      </c>
      <c r="U7" s="9" t="s">
        <v>157</v>
      </c>
      <c r="V7" s="9"/>
      <c r="W7" s="80" t="str">
        <f ca="1">HYPERLINK(CONCATENATE(LEFT(CELL("nombrearchivo"),FIND(_xlfn.UNICHAR(91),CELL("nombrearchivo"),1)-1),MID(CELL("nombrearchivo"),FIND(_xlfn.UNICHAR(93),CELL("nombrearchivo"),1)+1,20),"\",UPPER($N$6)," ",N7,"\","CJ",N7,"CP",O7,"CC",I7,".pdf"),H7)</f>
        <v>ABISAMBRA GONZALEZ DIANA CATALINA</v>
      </c>
    </row>
    <row r="8" spans="1:23" ht="30">
      <c r="A8" s="59">
        <v>2</v>
      </c>
      <c r="B8" s="25" t="s">
        <v>546</v>
      </c>
      <c r="C8" s="25" t="s">
        <v>28</v>
      </c>
      <c r="D8" s="25" t="s">
        <v>29</v>
      </c>
      <c r="E8" s="26" t="s">
        <v>572</v>
      </c>
      <c r="F8" s="27" t="s">
        <v>32</v>
      </c>
      <c r="G8" s="75"/>
      <c r="H8" s="25" t="s">
        <v>213</v>
      </c>
      <c r="I8" s="60">
        <v>19071289</v>
      </c>
      <c r="J8" s="25"/>
      <c r="K8" s="25"/>
      <c r="L8" s="61">
        <v>34500</v>
      </c>
      <c r="M8" s="61">
        <v>42987</v>
      </c>
      <c r="N8" s="25">
        <v>1</v>
      </c>
      <c r="O8" s="25">
        <v>2</v>
      </c>
      <c r="P8" s="27"/>
      <c r="Q8" s="25">
        <v>1</v>
      </c>
      <c r="R8" s="25">
        <v>186</v>
      </c>
      <c r="S8" s="26">
        <v>186</v>
      </c>
      <c r="T8" s="25" t="s">
        <v>156</v>
      </c>
      <c r="U8" s="25" t="s">
        <v>157</v>
      </c>
      <c r="V8" s="25"/>
      <c r="W8" s="81" t="str">
        <f t="shared" ref="W8:W71" ca="1" si="0">HYPERLINK(CONCATENATE(LEFT(CELL("nombrearchivo"),FIND(_xlfn.UNICHAR(91),CELL("nombrearchivo"),1)-1),MID(CELL("nombrearchivo"),FIND(_xlfn.UNICHAR(93),CELL("nombrearchivo"),1)+1,20),"\",UPPER($N$6)," ",N8,"\","CJ",N8,"CP",O8,"CC",I8,".pdf"),H8)</f>
        <v>ACEVEDO CARO JOSE SEGUNDO</v>
      </c>
    </row>
    <row r="9" spans="1:23" ht="30">
      <c r="A9" s="59">
        <v>3</v>
      </c>
      <c r="B9" s="25" t="s">
        <v>546</v>
      </c>
      <c r="C9" s="25" t="s">
        <v>28</v>
      </c>
      <c r="D9" s="25" t="s">
        <v>29</v>
      </c>
      <c r="E9" s="26" t="s">
        <v>572</v>
      </c>
      <c r="F9" s="27" t="s">
        <v>32</v>
      </c>
      <c r="G9" s="75"/>
      <c r="H9" s="25" t="s">
        <v>214</v>
      </c>
      <c r="I9" s="60">
        <v>35262315</v>
      </c>
      <c r="J9" s="25"/>
      <c r="K9" s="25"/>
      <c r="L9" s="61">
        <v>36006</v>
      </c>
      <c r="M9" s="61">
        <v>40332</v>
      </c>
      <c r="N9" s="25">
        <v>1</v>
      </c>
      <c r="O9" s="25">
        <v>3</v>
      </c>
      <c r="P9" s="27" t="s">
        <v>552</v>
      </c>
      <c r="Q9" s="25">
        <v>1</v>
      </c>
      <c r="R9" s="25">
        <v>196</v>
      </c>
      <c r="S9" s="26">
        <v>196</v>
      </c>
      <c r="T9" s="25" t="s">
        <v>156</v>
      </c>
      <c r="U9" s="25" t="s">
        <v>157</v>
      </c>
      <c r="V9" s="25"/>
      <c r="W9" s="81" t="str">
        <f t="shared" ca="1" si="0"/>
        <v>ACEVEDO SANABRIA DORA ALIKY</v>
      </c>
    </row>
    <row r="10" spans="1:23" ht="30">
      <c r="A10" s="59">
        <v>4</v>
      </c>
      <c r="B10" s="25" t="s">
        <v>546</v>
      </c>
      <c r="C10" s="25" t="s">
        <v>28</v>
      </c>
      <c r="D10" s="25" t="s">
        <v>29</v>
      </c>
      <c r="E10" s="26" t="s">
        <v>572</v>
      </c>
      <c r="F10" s="27" t="s">
        <v>32</v>
      </c>
      <c r="G10" s="75"/>
      <c r="H10" s="25" t="s">
        <v>214</v>
      </c>
      <c r="I10" s="60">
        <v>35262315</v>
      </c>
      <c r="J10" s="25"/>
      <c r="K10" s="25"/>
      <c r="L10" s="61">
        <v>40332</v>
      </c>
      <c r="M10" s="61">
        <v>42993</v>
      </c>
      <c r="N10" s="25">
        <v>1</v>
      </c>
      <c r="O10" s="25">
        <v>4</v>
      </c>
      <c r="P10" s="27" t="s">
        <v>553</v>
      </c>
      <c r="Q10" s="25">
        <v>197</v>
      </c>
      <c r="R10" s="25">
        <v>392</v>
      </c>
      <c r="S10" s="26">
        <v>196</v>
      </c>
      <c r="T10" s="25" t="s">
        <v>156</v>
      </c>
      <c r="U10" s="25" t="s">
        <v>157</v>
      </c>
      <c r="V10" s="25"/>
      <c r="W10" s="81" t="str">
        <f t="shared" ca="1" si="0"/>
        <v>ACEVEDO SANABRIA DORA ALIKY</v>
      </c>
    </row>
    <row r="11" spans="1:23" ht="30">
      <c r="A11" s="59">
        <v>5</v>
      </c>
      <c r="B11" s="25" t="s">
        <v>546</v>
      </c>
      <c r="C11" s="25" t="s">
        <v>28</v>
      </c>
      <c r="D11" s="25" t="s">
        <v>29</v>
      </c>
      <c r="E11" s="26" t="s">
        <v>572</v>
      </c>
      <c r="F11" s="27" t="s">
        <v>32</v>
      </c>
      <c r="G11" s="75"/>
      <c r="H11" s="25" t="s">
        <v>236</v>
      </c>
      <c r="I11" s="60">
        <v>79143324</v>
      </c>
      <c r="J11" s="25"/>
      <c r="K11" s="25"/>
      <c r="L11" s="61">
        <v>40872</v>
      </c>
      <c r="M11" s="61">
        <v>42994</v>
      </c>
      <c r="N11" s="25">
        <v>1</v>
      </c>
      <c r="O11" s="25">
        <v>5</v>
      </c>
      <c r="P11" s="27"/>
      <c r="Q11" s="25">
        <v>1</v>
      </c>
      <c r="R11" s="25">
        <v>71</v>
      </c>
      <c r="S11" s="26">
        <v>71</v>
      </c>
      <c r="T11" s="25" t="s">
        <v>156</v>
      </c>
      <c r="U11" s="25" t="s">
        <v>157</v>
      </c>
      <c r="V11" s="25"/>
      <c r="W11" s="81" t="str">
        <f t="shared" ca="1" si="0"/>
        <v>ALONSO TOVAR YESID RICARDO</v>
      </c>
    </row>
    <row r="12" spans="1:23" ht="30">
      <c r="A12" s="59">
        <v>6</v>
      </c>
      <c r="B12" s="25" t="s">
        <v>546</v>
      </c>
      <c r="C12" s="25" t="s">
        <v>28</v>
      </c>
      <c r="D12" s="25" t="s">
        <v>29</v>
      </c>
      <c r="E12" s="26" t="s">
        <v>572</v>
      </c>
      <c r="F12" s="27" t="s">
        <v>32</v>
      </c>
      <c r="G12" s="75"/>
      <c r="H12" s="25" t="s">
        <v>66</v>
      </c>
      <c r="I12" s="60">
        <v>91283756</v>
      </c>
      <c r="J12" s="25"/>
      <c r="K12" s="25"/>
      <c r="L12" s="61">
        <v>33323</v>
      </c>
      <c r="M12" s="61">
        <v>37594</v>
      </c>
      <c r="N12" s="25">
        <v>1</v>
      </c>
      <c r="O12" s="25">
        <v>6</v>
      </c>
      <c r="P12" s="27" t="s">
        <v>554</v>
      </c>
      <c r="Q12" s="25">
        <v>1</v>
      </c>
      <c r="R12" s="25">
        <v>190</v>
      </c>
      <c r="S12" s="26">
        <v>190</v>
      </c>
      <c r="T12" s="25" t="s">
        <v>156</v>
      </c>
      <c r="U12" s="25" t="s">
        <v>157</v>
      </c>
      <c r="V12" s="25"/>
      <c r="W12" s="81" t="str">
        <f t="shared" ca="1" si="0"/>
        <v>ALVAREZ VILLAMIZAR JOSE DANIEL</v>
      </c>
    </row>
    <row r="13" spans="1:23" ht="30">
      <c r="A13" s="59">
        <v>7</v>
      </c>
      <c r="B13" s="25" t="s">
        <v>546</v>
      </c>
      <c r="C13" s="25" t="s">
        <v>28</v>
      </c>
      <c r="D13" s="25" t="s">
        <v>29</v>
      </c>
      <c r="E13" s="26" t="s">
        <v>572</v>
      </c>
      <c r="F13" s="27" t="s">
        <v>32</v>
      </c>
      <c r="G13" s="75"/>
      <c r="H13" s="25" t="s">
        <v>66</v>
      </c>
      <c r="I13" s="60">
        <v>91283756</v>
      </c>
      <c r="J13" s="25"/>
      <c r="K13" s="25"/>
      <c r="L13" s="61">
        <v>37694</v>
      </c>
      <c r="M13" s="61">
        <v>40328</v>
      </c>
      <c r="N13" s="25">
        <v>2</v>
      </c>
      <c r="O13" s="25">
        <v>1</v>
      </c>
      <c r="P13" s="27" t="s">
        <v>555</v>
      </c>
      <c r="Q13" s="25">
        <v>191</v>
      </c>
      <c r="R13" s="25">
        <v>377</v>
      </c>
      <c r="S13" s="26">
        <v>187</v>
      </c>
      <c r="T13" s="25" t="s">
        <v>156</v>
      </c>
      <c r="U13" s="25" t="s">
        <v>157</v>
      </c>
      <c r="V13" s="25"/>
      <c r="W13" s="81" t="str">
        <f t="shared" ca="1" si="0"/>
        <v>ALVAREZ VILLAMIZAR JOSE DANIEL</v>
      </c>
    </row>
    <row r="14" spans="1:23" ht="30">
      <c r="A14" s="59">
        <v>8</v>
      </c>
      <c r="B14" s="25" t="s">
        <v>546</v>
      </c>
      <c r="C14" s="25" t="s">
        <v>28</v>
      </c>
      <c r="D14" s="25" t="s">
        <v>29</v>
      </c>
      <c r="E14" s="26" t="s">
        <v>572</v>
      </c>
      <c r="F14" s="27" t="s">
        <v>32</v>
      </c>
      <c r="G14" s="75"/>
      <c r="H14" s="25" t="s">
        <v>66</v>
      </c>
      <c r="I14" s="60">
        <v>91283756</v>
      </c>
      <c r="J14" s="25"/>
      <c r="K14" s="25"/>
      <c r="L14" s="61">
        <v>40331</v>
      </c>
      <c r="M14" s="61">
        <v>42993</v>
      </c>
      <c r="N14" s="25">
        <v>2</v>
      </c>
      <c r="O14" s="25">
        <v>2</v>
      </c>
      <c r="P14" s="27" t="s">
        <v>556</v>
      </c>
      <c r="Q14" s="25">
        <v>378</v>
      </c>
      <c r="R14" s="25">
        <v>563</v>
      </c>
      <c r="S14" s="26">
        <v>186</v>
      </c>
      <c r="T14" s="25" t="s">
        <v>156</v>
      </c>
      <c r="U14" s="25" t="s">
        <v>157</v>
      </c>
      <c r="V14" s="25"/>
      <c r="W14" s="81" t="str">
        <f t="shared" ca="1" si="0"/>
        <v>ALVAREZ VILLAMIZAR JOSE DANIEL</v>
      </c>
    </row>
    <row r="15" spans="1:23" ht="30">
      <c r="A15" s="59">
        <v>9</v>
      </c>
      <c r="B15" s="25" t="s">
        <v>546</v>
      </c>
      <c r="C15" s="25" t="s">
        <v>28</v>
      </c>
      <c r="D15" s="25" t="s">
        <v>29</v>
      </c>
      <c r="E15" s="26" t="s">
        <v>572</v>
      </c>
      <c r="F15" s="27" t="s">
        <v>32</v>
      </c>
      <c r="G15" s="75"/>
      <c r="H15" s="25" t="s">
        <v>215</v>
      </c>
      <c r="I15" s="60">
        <v>4263157</v>
      </c>
      <c r="J15" s="25"/>
      <c r="K15" s="25"/>
      <c r="L15" s="61">
        <v>34095</v>
      </c>
      <c r="M15" s="61">
        <v>37744</v>
      </c>
      <c r="N15" s="25">
        <v>2</v>
      </c>
      <c r="O15" s="25">
        <v>3</v>
      </c>
      <c r="P15" s="27" t="s">
        <v>552</v>
      </c>
      <c r="Q15" s="25">
        <v>1</v>
      </c>
      <c r="R15" s="25">
        <v>197</v>
      </c>
      <c r="S15" s="26">
        <v>197</v>
      </c>
      <c r="T15" s="25" t="s">
        <v>156</v>
      </c>
      <c r="U15" s="25" t="s">
        <v>157</v>
      </c>
      <c r="V15" s="25"/>
      <c r="W15" s="81" t="str">
        <f t="shared" ca="1" si="0"/>
        <v>AREVALO JOSE JOAQUIN</v>
      </c>
    </row>
    <row r="16" spans="1:23" ht="30">
      <c r="A16" s="59">
        <v>10</v>
      </c>
      <c r="B16" s="25" t="s">
        <v>546</v>
      </c>
      <c r="C16" s="25" t="s">
        <v>28</v>
      </c>
      <c r="D16" s="25" t="s">
        <v>29</v>
      </c>
      <c r="E16" s="26" t="s">
        <v>572</v>
      </c>
      <c r="F16" s="27" t="s">
        <v>32</v>
      </c>
      <c r="G16" s="75"/>
      <c r="H16" s="25" t="s">
        <v>215</v>
      </c>
      <c r="I16" s="60">
        <v>4263157</v>
      </c>
      <c r="J16" s="25"/>
      <c r="K16" s="25"/>
      <c r="L16" s="61">
        <v>39657</v>
      </c>
      <c r="M16" s="61">
        <v>42987</v>
      </c>
      <c r="N16" s="25">
        <v>2</v>
      </c>
      <c r="O16" s="25">
        <v>4</v>
      </c>
      <c r="P16" s="27" t="s">
        <v>553</v>
      </c>
      <c r="Q16" s="25">
        <v>198</v>
      </c>
      <c r="R16" s="25">
        <v>373</v>
      </c>
      <c r="S16" s="26">
        <v>176</v>
      </c>
      <c r="T16" s="25" t="s">
        <v>156</v>
      </c>
      <c r="U16" s="25" t="s">
        <v>157</v>
      </c>
      <c r="V16" s="25"/>
      <c r="W16" s="81" t="str">
        <f t="shared" ca="1" si="0"/>
        <v>AREVALO JOSE JOAQUIN</v>
      </c>
    </row>
    <row r="17" spans="1:23" ht="30">
      <c r="A17" s="59">
        <v>11</v>
      </c>
      <c r="B17" s="25" t="s">
        <v>546</v>
      </c>
      <c r="C17" s="25" t="s">
        <v>28</v>
      </c>
      <c r="D17" s="25" t="s">
        <v>29</v>
      </c>
      <c r="E17" s="26" t="s">
        <v>572</v>
      </c>
      <c r="F17" s="27" t="s">
        <v>32</v>
      </c>
      <c r="G17" s="75"/>
      <c r="H17" s="25" t="s">
        <v>216</v>
      </c>
      <c r="I17" s="60">
        <v>19261482</v>
      </c>
      <c r="J17" s="25"/>
      <c r="K17" s="25"/>
      <c r="L17" s="61">
        <v>41445</v>
      </c>
      <c r="M17" s="61">
        <v>42983</v>
      </c>
      <c r="N17" s="25">
        <v>2</v>
      </c>
      <c r="O17" s="25">
        <v>5</v>
      </c>
      <c r="P17" s="27"/>
      <c r="Q17" s="25">
        <v>1</v>
      </c>
      <c r="R17" s="25">
        <v>62</v>
      </c>
      <c r="S17" s="26">
        <v>62</v>
      </c>
      <c r="T17" s="25" t="s">
        <v>156</v>
      </c>
      <c r="U17" s="25" t="s">
        <v>157</v>
      </c>
      <c r="V17" s="25"/>
      <c r="W17" s="81" t="str">
        <f t="shared" ca="1" si="0"/>
        <v>ATUESTA MALDONADO JUAN CARLOS</v>
      </c>
    </row>
    <row r="18" spans="1:23" ht="30">
      <c r="A18" s="59">
        <v>12</v>
      </c>
      <c r="B18" s="25" t="s">
        <v>546</v>
      </c>
      <c r="C18" s="25" t="s">
        <v>28</v>
      </c>
      <c r="D18" s="25" t="s">
        <v>29</v>
      </c>
      <c r="E18" s="26" t="s">
        <v>572</v>
      </c>
      <c r="F18" s="27" t="s">
        <v>32</v>
      </c>
      <c r="G18" s="75"/>
      <c r="H18" s="25" t="s">
        <v>237</v>
      </c>
      <c r="I18" s="60">
        <v>94324711</v>
      </c>
      <c r="J18" s="25"/>
      <c r="K18" s="25"/>
      <c r="L18" s="61">
        <v>34583</v>
      </c>
      <c r="M18" s="61">
        <v>39885</v>
      </c>
      <c r="N18" s="25">
        <v>2</v>
      </c>
      <c r="O18" s="25">
        <v>6</v>
      </c>
      <c r="P18" s="27" t="s">
        <v>554</v>
      </c>
      <c r="Q18" s="25">
        <v>1</v>
      </c>
      <c r="R18" s="25">
        <v>185</v>
      </c>
      <c r="S18" s="26">
        <v>185</v>
      </c>
      <c r="T18" s="25" t="s">
        <v>156</v>
      </c>
      <c r="U18" s="25" t="s">
        <v>157</v>
      </c>
      <c r="V18" s="25"/>
      <c r="W18" s="81" t="str">
        <f t="shared" ca="1" si="0"/>
        <v>BARCENAS CASTAÑEDA ALEXANDER</v>
      </c>
    </row>
    <row r="19" spans="1:23" ht="30">
      <c r="A19" s="59">
        <v>13</v>
      </c>
      <c r="B19" s="25" t="s">
        <v>546</v>
      </c>
      <c r="C19" s="25" t="s">
        <v>28</v>
      </c>
      <c r="D19" s="25" t="s">
        <v>29</v>
      </c>
      <c r="E19" s="26" t="s">
        <v>572</v>
      </c>
      <c r="F19" s="27" t="s">
        <v>32</v>
      </c>
      <c r="G19" s="75"/>
      <c r="H19" s="25" t="s">
        <v>237</v>
      </c>
      <c r="I19" s="60">
        <v>94324711</v>
      </c>
      <c r="J19" s="25"/>
      <c r="K19" s="25"/>
      <c r="L19" s="61">
        <v>39966</v>
      </c>
      <c r="M19" s="61">
        <v>41241</v>
      </c>
      <c r="N19" s="25">
        <v>3</v>
      </c>
      <c r="O19" s="25">
        <v>1</v>
      </c>
      <c r="P19" s="27" t="s">
        <v>555</v>
      </c>
      <c r="Q19" s="25">
        <v>186</v>
      </c>
      <c r="R19" s="25">
        <v>378</v>
      </c>
      <c r="S19" s="26">
        <v>193</v>
      </c>
      <c r="T19" s="25" t="s">
        <v>156</v>
      </c>
      <c r="U19" s="25" t="s">
        <v>157</v>
      </c>
      <c r="V19" s="25"/>
      <c r="W19" s="81" t="str">
        <f t="shared" ca="1" si="0"/>
        <v>BARCENAS CASTAÑEDA ALEXANDER</v>
      </c>
    </row>
    <row r="20" spans="1:23" ht="30">
      <c r="A20" s="59">
        <v>14</v>
      </c>
      <c r="B20" s="25" t="s">
        <v>546</v>
      </c>
      <c r="C20" s="25" t="s">
        <v>28</v>
      </c>
      <c r="D20" s="25" t="s">
        <v>29</v>
      </c>
      <c r="E20" s="26" t="s">
        <v>572</v>
      </c>
      <c r="F20" s="27" t="s">
        <v>32</v>
      </c>
      <c r="G20" s="75"/>
      <c r="H20" s="25" t="s">
        <v>237</v>
      </c>
      <c r="I20" s="60">
        <v>94324711</v>
      </c>
      <c r="J20" s="25"/>
      <c r="K20" s="25"/>
      <c r="L20" s="61">
        <v>41241</v>
      </c>
      <c r="M20" s="61">
        <v>42993</v>
      </c>
      <c r="N20" s="25">
        <v>3</v>
      </c>
      <c r="O20" s="25">
        <v>2</v>
      </c>
      <c r="P20" s="27" t="s">
        <v>556</v>
      </c>
      <c r="Q20" s="25">
        <v>379</v>
      </c>
      <c r="R20" s="25">
        <v>485</v>
      </c>
      <c r="S20" s="26">
        <v>107</v>
      </c>
      <c r="T20" s="25" t="s">
        <v>156</v>
      </c>
      <c r="U20" s="25" t="s">
        <v>157</v>
      </c>
      <c r="V20" s="25"/>
      <c r="W20" s="81" t="str">
        <f t="shared" ca="1" si="0"/>
        <v>BARCENAS CASTAÑEDA ALEXANDER</v>
      </c>
    </row>
    <row r="21" spans="1:23" ht="30">
      <c r="A21" s="59">
        <v>15</v>
      </c>
      <c r="B21" s="25" t="s">
        <v>546</v>
      </c>
      <c r="C21" s="25" t="s">
        <v>28</v>
      </c>
      <c r="D21" s="25" t="s">
        <v>29</v>
      </c>
      <c r="E21" s="26" t="s">
        <v>572</v>
      </c>
      <c r="F21" s="27" t="s">
        <v>32</v>
      </c>
      <c r="G21" s="75"/>
      <c r="H21" s="25" t="s">
        <v>238</v>
      </c>
      <c r="I21" s="60">
        <v>79608177</v>
      </c>
      <c r="J21" s="25"/>
      <c r="K21" s="25"/>
      <c r="L21" s="61">
        <v>33718</v>
      </c>
      <c r="M21" s="61">
        <v>39780</v>
      </c>
      <c r="N21" s="25">
        <v>3</v>
      </c>
      <c r="O21" s="25">
        <v>3</v>
      </c>
      <c r="P21" s="27" t="s">
        <v>554</v>
      </c>
      <c r="Q21" s="25">
        <v>1</v>
      </c>
      <c r="R21" s="25">
        <v>196</v>
      </c>
      <c r="S21" s="26">
        <v>196</v>
      </c>
      <c r="T21" s="25" t="s">
        <v>156</v>
      </c>
      <c r="U21" s="25" t="s">
        <v>157</v>
      </c>
      <c r="V21" s="25"/>
      <c r="W21" s="81" t="str">
        <f t="shared" ca="1" si="0"/>
        <v>BERMUDEZ CUCHIMAQUE CARLOS ALBERTO</v>
      </c>
    </row>
    <row r="22" spans="1:23" ht="30">
      <c r="A22" s="59">
        <v>16</v>
      </c>
      <c r="B22" s="25" t="s">
        <v>546</v>
      </c>
      <c r="C22" s="25" t="s">
        <v>28</v>
      </c>
      <c r="D22" s="25" t="s">
        <v>29</v>
      </c>
      <c r="E22" s="26" t="s">
        <v>572</v>
      </c>
      <c r="F22" s="27" t="s">
        <v>32</v>
      </c>
      <c r="G22" s="75"/>
      <c r="H22" s="25" t="s">
        <v>238</v>
      </c>
      <c r="I22" s="60">
        <v>79608177</v>
      </c>
      <c r="J22" s="25"/>
      <c r="K22" s="25"/>
      <c r="L22" s="61">
        <v>39800</v>
      </c>
      <c r="M22" s="61">
        <v>41298</v>
      </c>
      <c r="N22" s="25">
        <v>3</v>
      </c>
      <c r="O22" s="25">
        <v>4</v>
      </c>
      <c r="P22" s="27" t="s">
        <v>555</v>
      </c>
      <c r="Q22" s="25">
        <v>197</v>
      </c>
      <c r="R22" s="25">
        <v>390</v>
      </c>
      <c r="S22" s="26">
        <v>194</v>
      </c>
      <c r="T22" s="25" t="s">
        <v>156</v>
      </c>
      <c r="U22" s="25" t="s">
        <v>157</v>
      </c>
      <c r="V22" s="25"/>
      <c r="W22" s="81" t="str">
        <f t="shared" ca="1" si="0"/>
        <v>BERMUDEZ CUCHIMAQUE CARLOS ALBERTO</v>
      </c>
    </row>
    <row r="23" spans="1:23" ht="30">
      <c r="A23" s="59">
        <v>17</v>
      </c>
      <c r="B23" s="25" t="s">
        <v>546</v>
      </c>
      <c r="C23" s="25" t="s">
        <v>28</v>
      </c>
      <c r="D23" s="25" t="s">
        <v>29</v>
      </c>
      <c r="E23" s="26" t="s">
        <v>572</v>
      </c>
      <c r="F23" s="27" t="s">
        <v>32</v>
      </c>
      <c r="G23" s="75"/>
      <c r="H23" s="25" t="s">
        <v>238</v>
      </c>
      <c r="I23" s="60">
        <v>79608177</v>
      </c>
      <c r="J23" s="25"/>
      <c r="K23" s="25"/>
      <c r="L23" s="61">
        <v>41302</v>
      </c>
      <c r="M23" s="61">
        <v>45148</v>
      </c>
      <c r="N23" s="25">
        <v>3</v>
      </c>
      <c r="O23" s="25">
        <v>5</v>
      </c>
      <c r="P23" s="27" t="s">
        <v>556</v>
      </c>
      <c r="Q23" s="25">
        <v>391</v>
      </c>
      <c r="R23" s="25">
        <v>497</v>
      </c>
      <c r="S23" s="26">
        <v>107</v>
      </c>
      <c r="T23" s="25" t="s">
        <v>156</v>
      </c>
      <c r="U23" s="25" t="s">
        <v>157</v>
      </c>
      <c r="V23" s="25"/>
      <c r="W23" s="81" t="str">
        <f t="shared" ca="1" si="0"/>
        <v>BERMUDEZ CUCHIMAQUE CARLOS ALBERTO</v>
      </c>
    </row>
    <row r="24" spans="1:23" ht="30">
      <c r="A24" s="59">
        <v>18</v>
      </c>
      <c r="B24" s="25" t="s">
        <v>546</v>
      </c>
      <c r="C24" s="25" t="s">
        <v>28</v>
      </c>
      <c r="D24" s="25" t="s">
        <v>29</v>
      </c>
      <c r="E24" s="26" t="s">
        <v>572</v>
      </c>
      <c r="F24" s="27" t="s">
        <v>32</v>
      </c>
      <c r="G24" s="75"/>
      <c r="H24" s="25" t="s">
        <v>62</v>
      </c>
      <c r="I24" s="60">
        <v>80171722</v>
      </c>
      <c r="J24" s="25"/>
      <c r="K24" s="25"/>
      <c r="L24" s="61">
        <v>37390</v>
      </c>
      <c r="M24" s="61">
        <v>40858</v>
      </c>
      <c r="N24" s="25">
        <v>3</v>
      </c>
      <c r="O24" s="25">
        <v>6</v>
      </c>
      <c r="P24" s="27" t="s">
        <v>552</v>
      </c>
      <c r="Q24" s="25">
        <v>1</v>
      </c>
      <c r="R24" s="25">
        <v>183</v>
      </c>
      <c r="S24" s="26">
        <v>183</v>
      </c>
      <c r="T24" s="25" t="s">
        <v>156</v>
      </c>
      <c r="U24" s="25" t="s">
        <v>157</v>
      </c>
      <c r="V24" s="25"/>
      <c r="W24" s="81" t="str">
        <f t="shared" ca="1" si="0"/>
        <v>BERNAL CARLOS ANDRES</v>
      </c>
    </row>
    <row r="25" spans="1:23" ht="30">
      <c r="A25" s="59">
        <v>19</v>
      </c>
      <c r="B25" s="25" t="s">
        <v>546</v>
      </c>
      <c r="C25" s="25" t="s">
        <v>28</v>
      </c>
      <c r="D25" s="25" t="s">
        <v>29</v>
      </c>
      <c r="E25" s="26" t="s">
        <v>572</v>
      </c>
      <c r="F25" s="27" t="s">
        <v>32</v>
      </c>
      <c r="G25" s="75"/>
      <c r="H25" s="25" t="s">
        <v>62</v>
      </c>
      <c r="I25" s="60">
        <v>80171722</v>
      </c>
      <c r="J25" s="25"/>
      <c r="K25" s="25"/>
      <c r="L25" s="61">
        <v>40897</v>
      </c>
      <c r="M25" s="61">
        <v>45148</v>
      </c>
      <c r="N25" s="25">
        <v>4</v>
      </c>
      <c r="O25" s="25">
        <v>1</v>
      </c>
      <c r="P25" s="27" t="s">
        <v>553</v>
      </c>
      <c r="Q25" s="25">
        <v>184</v>
      </c>
      <c r="R25" s="25">
        <v>347</v>
      </c>
      <c r="S25" s="26">
        <v>164</v>
      </c>
      <c r="T25" s="25" t="s">
        <v>156</v>
      </c>
      <c r="U25" s="25" t="s">
        <v>157</v>
      </c>
      <c r="V25" s="25"/>
      <c r="W25" s="81" t="str">
        <f t="shared" ca="1" si="0"/>
        <v>BERNAL CARLOS ANDRES</v>
      </c>
    </row>
    <row r="26" spans="1:23" ht="30">
      <c r="A26" s="59">
        <v>20</v>
      </c>
      <c r="B26" s="25" t="s">
        <v>546</v>
      </c>
      <c r="C26" s="25" t="s">
        <v>28</v>
      </c>
      <c r="D26" s="25" t="s">
        <v>29</v>
      </c>
      <c r="E26" s="26" t="s">
        <v>572</v>
      </c>
      <c r="F26" s="27" t="s">
        <v>32</v>
      </c>
      <c r="G26" s="75"/>
      <c r="H26" s="25" t="s">
        <v>217</v>
      </c>
      <c r="I26" s="60">
        <v>4182997</v>
      </c>
      <c r="J26" s="25"/>
      <c r="K26" s="25"/>
      <c r="L26" s="61">
        <v>32745</v>
      </c>
      <c r="M26" s="61">
        <v>37958</v>
      </c>
      <c r="N26" s="25">
        <v>4</v>
      </c>
      <c r="O26" s="25">
        <v>2</v>
      </c>
      <c r="P26" s="27" t="s">
        <v>554</v>
      </c>
      <c r="Q26" s="25">
        <v>1</v>
      </c>
      <c r="R26" s="25">
        <v>183</v>
      </c>
      <c r="S26" s="26">
        <v>183</v>
      </c>
      <c r="T26" s="25" t="s">
        <v>156</v>
      </c>
      <c r="U26" s="25" t="s">
        <v>157</v>
      </c>
      <c r="V26" s="25"/>
      <c r="W26" s="81" t="str">
        <f t="shared" ca="1" si="0"/>
        <v>BERNAL MOLINA LUIS ANTONIO</v>
      </c>
    </row>
    <row r="27" spans="1:23" ht="30">
      <c r="A27" s="59">
        <v>21</v>
      </c>
      <c r="B27" s="25" t="s">
        <v>546</v>
      </c>
      <c r="C27" s="25" t="s">
        <v>28</v>
      </c>
      <c r="D27" s="25" t="s">
        <v>29</v>
      </c>
      <c r="E27" s="26" t="s">
        <v>572</v>
      </c>
      <c r="F27" s="27" t="s">
        <v>32</v>
      </c>
      <c r="G27" s="75"/>
      <c r="H27" s="25" t="s">
        <v>217</v>
      </c>
      <c r="I27" s="60">
        <v>4182997</v>
      </c>
      <c r="J27" s="25"/>
      <c r="K27" s="25"/>
      <c r="L27" s="61">
        <v>37970</v>
      </c>
      <c r="M27" s="61">
        <v>41415</v>
      </c>
      <c r="N27" s="25">
        <v>4</v>
      </c>
      <c r="O27" s="25">
        <v>3</v>
      </c>
      <c r="P27" s="27" t="s">
        <v>555</v>
      </c>
      <c r="Q27" s="25">
        <v>184</v>
      </c>
      <c r="R27" s="25">
        <v>372</v>
      </c>
      <c r="S27" s="26">
        <v>189</v>
      </c>
      <c r="T27" s="25" t="s">
        <v>156</v>
      </c>
      <c r="U27" s="25" t="s">
        <v>157</v>
      </c>
      <c r="V27" s="25"/>
      <c r="W27" s="81" t="str">
        <f t="shared" ca="1" si="0"/>
        <v>BERNAL MOLINA LUIS ANTONIO</v>
      </c>
    </row>
    <row r="28" spans="1:23" ht="30">
      <c r="A28" s="59">
        <v>22</v>
      </c>
      <c r="B28" s="25" t="s">
        <v>546</v>
      </c>
      <c r="C28" s="25" t="s">
        <v>28</v>
      </c>
      <c r="D28" s="25" t="s">
        <v>29</v>
      </c>
      <c r="E28" s="26" t="s">
        <v>572</v>
      </c>
      <c r="F28" s="27" t="s">
        <v>32</v>
      </c>
      <c r="G28" s="75"/>
      <c r="H28" s="25" t="s">
        <v>217</v>
      </c>
      <c r="I28" s="60">
        <v>4182997</v>
      </c>
      <c r="J28" s="25"/>
      <c r="K28" s="25"/>
      <c r="L28" s="61">
        <v>41657</v>
      </c>
      <c r="M28" s="61">
        <v>42987</v>
      </c>
      <c r="N28" s="25">
        <v>4</v>
      </c>
      <c r="O28" s="25">
        <v>4</v>
      </c>
      <c r="P28" s="27" t="s">
        <v>556</v>
      </c>
      <c r="Q28" s="25">
        <v>373</v>
      </c>
      <c r="R28" s="25">
        <v>437</v>
      </c>
      <c r="S28" s="26">
        <v>65</v>
      </c>
      <c r="T28" s="25" t="s">
        <v>156</v>
      </c>
      <c r="U28" s="25" t="s">
        <v>157</v>
      </c>
      <c r="V28" s="25"/>
      <c r="W28" s="81" t="str">
        <f t="shared" ca="1" si="0"/>
        <v>BERNAL MOLINA LUIS ANTONIO</v>
      </c>
    </row>
    <row r="29" spans="1:23" ht="30">
      <c r="A29" s="59">
        <v>23</v>
      </c>
      <c r="B29" s="25" t="s">
        <v>546</v>
      </c>
      <c r="C29" s="25" t="s">
        <v>28</v>
      </c>
      <c r="D29" s="25" t="s">
        <v>29</v>
      </c>
      <c r="E29" s="26" t="s">
        <v>572</v>
      </c>
      <c r="F29" s="27" t="s">
        <v>32</v>
      </c>
      <c r="G29" s="75"/>
      <c r="H29" s="25" t="s">
        <v>239</v>
      </c>
      <c r="I29" s="60">
        <v>53075848</v>
      </c>
      <c r="J29" s="25"/>
      <c r="K29" s="25"/>
      <c r="L29" s="61">
        <v>40928</v>
      </c>
      <c r="M29" s="61">
        <v>42993</v>
      </c>
      <c r="N29" s="25">
        <v>4</v>
      </c>
      <c r="O29" s="25">
        <v>5</v>
      </c>
      <c r="P29" s="27"/>
      <c r="Q29" s="25">
        <v>1</v>
      </c>
      <c r="R29" s="25">
        <v>30</v>
      </c>
      <c r="S29" s="26">
        <v>30</v>
      </c>
      <c r="T29" s="25" t="s">
        <v>156</v>
      </c>
      <c r="U29" s="25" t="s">
        <v>157</v>
      </c>
      <c r="V29" s="25"/>
      <c r="W29" s="81" t="str">
        <f t="shared" ca="1" si="0"/>
        <v>CAICEDO LOPEZ ANDREA VERONICA</v>
      </c>
    </row>
    <row r="30" spans="1:23" ht="30">
      <c r="A30" s="59">
        <v>24</v>
      </c>
      <c r="B30" s="25" t="s">
        <v>546</v>
      </c>
      <c r="C30" s="25" t="s">
        <v>28</v>
      </c>
      <c r="D30" s="25" t="s">
        <v>29</v>
      </c>
      <c r="E30" s="26" t="s">
        <v>572</v>
      </c>
      <c r="F30" s="27" t="s">
        <v>32</v>
      </c>
      <c r="G30" s="75"/>
      <c r="H30" s="25" t="s">
        <v>240</v>
      </c>
      <c r="I30" s="60">
        <v>10255003</v>
      </c>
      <c r="J30" s="25"/>
      <c r="K30" s="25"/>
      <c r="L30" s="61">
        <v>42569</v>
      </c>
      <c r="M30" s="61">
        <v>42978</v>
      </c>
      <c r="N30" s="25">
        <v>4</v>
      </c>
      <c r="O30" s="25">
        <v>6</v>
      </c>
      <c r="P30" s="27"/>
      <c r="Q30" s="25">
        <v>1</v>
      </c>
      <c r="R30" s="25">
        <v>83</v>
      </c>
      <c r="S30" s="26">
        <v>83</v>
      </c>
      <c r="T30" s="25" t="s">
        <v>156</v>
      </c>
      <c r="U30" s="25" t="s">
        <v>157</v>
      </c>
      <c r="V30" s="25"/>
      <c r="W30" s="81" t="str">
        <f t="shared" ca="1" si="0"/>
        <v>CALDERON ACUÑA FERNANDO</v>
      </c>
    </row>
    <row r="31" spans="1:23" ht="30">
      <c r="A31" s="59">
        <v>25</v>
      </c>
      <c r="B31" s="25" t="s">
        <v>546</v>
      </c>
      <c r="C31" s="25" t="s">
        <v>28</v>
      </c>
      <c r="D31" s="25" t="s">
        <v>29</v>
      </c>
      <c r="E31" s="26" t="s">
        <v>572</v>
      </c>
      <c r="F31" s="27" t="s">
        <v>32</v>
      </c>
      <c r="G31" s="75"/>
      <c r="H31" s="25" t="s">
        <v>241</v>
      </c>
      <c r="I31" s="60">
        <v>79547735</v>
      </c>
      <c r="J31" s="25"/>
      <c r="K31" s="25"/>
      <c r="L31" s="61">
        <v>32986</v>
      </c>
      <c r="M31" s="61">
        <v>38889</v>
      </c>
      <c r="N31" s="25">
        <v>5</v>
      </c>
      <c r="O31" s="25">
        <v>1</v>
      </c>
      <c r="P31" s="27" t="s">
        <v>554</v>
      </c>
      <c r="Q31" s="25">
        <v>1</v>
      </c>
      <c r="R31" s="25">
        <v>188</v>
      </c>
      <c r="S31" s="26">
        <v>188</v>
      </c>
      <c r="T31" s="25" t="s">
        <v>156</v>
      </c>
      <c r="U31" s="25" t="s">
        <v>157</v>
      </c>
      <c r="V31" s="25"/>
      <c r="W31" s="81" t="str">
        <f t="shared" ca="1" si="0"/>
        <v>CASALLAS HUERTAS WILLIAM EDUARDO</v>
      </c>
    </row>
    <row r="32" spans="1:23" ht="30">
      <c r="A32" s="59">
        <v>26</v>
      </c>
      <c r="B32" s="25" t="s">
        <v>546</v>
      </c>
      <c r="C32" s="25" t="s">
        <v>28</v>
      </c>
      <c r="D32" s="25" t="s">
        <v>29</v>
      </c>
      <c r="E32" s="26" t="s">
        <v>572</v>
      </c>
      <c r="F32" s="27" t="s">
        <v>32</v>
      </c>
      <c r="G32" s="75"/>
      <c r="H32" s="25" t="s">
        <v>241</v>
      </c>
      <c r="I32" s="60">
        <v>79547735</v>
      </c>
      <c r="J32" s="25"/>
      <c r="K32" s="25"/>
      <c r="L32" s="61">
        <v>39052</v>
      </c>
      <c r="M32" s="61">
        <v>41113</v>
      </c>
      <c r="N32" s="25">
        <v>5</v>
      </c>
      <c r="O32" s="25">
        <v>2</v>
      </c>
      <c r="P32" s="27" t="s">
        <v>555</v>
      </c>
      <c r="Q32" s="25">
        <v>189</v>
      </c>
      <c r="R32" s="25">
        <v>364</v>
      </c>
      <c r="S32" s="26">
        <v>176</v>
      </c>
      <c r="T32" s="25" t="s">
        <v>156</v>
      </c>
      <c r="U32" s="25" t="s">
        <v>157</v>
      </c>
      <c r="V32" s="25"/>
      <c r="W32" s="81" t="str">
        <f t="shared" ca="1" si="0"/>
        <v>CASALLAS HUERTAS WILLIAM EDUARDO</v>
      </c>
    </row>
    <row r="33" spans="1:23" ht="30">
      <c r="A33" s="59">
        <v>27</v>
      </c>
      <c r="B33" s="25" t="s">
        <v>546</v>
      </c>
      <c r="C33" s="25" t="s">
        <v>28</v>
      </c>
      <c r="D33" s="25" t="s">
        <v>29</v>
      </c>
      <c r="E33" s="26" t="s">
        <v>572</v>
      </c>
      <c r="F33" s="27" t="s">
        <v>32</v>
      </c>
      <c r="G33" s="75"/>
      <c r="H33" s="25" t="s">
        <v>241</v>
      </c>
      <c r="I33" s="60">
        <v>79547735</v>
      </c>
      <c r="J33" s="25"/>
      <c r="K33" s="25"/>
      <c r="L33" s="61">
        <v>41120</v>
      </c>
      <c r="M33" s="61">
        <v>42993</v>
      </c>
      <c r="N33" s="25">
        <v>5</v>
      </c>
      <c r="O33" s="25">
        <v>3</v>
      </c>
      <c r="P33" s="27" t="s">
        <v>556</v>
      </c>
      <c r="Q33" s="25">
        <v>365</v>
      </c>
      <c r="R33" s="25">
        <v>573</v>
      </c>
      <c r="S33" s="26">
        <v>209</v>
      </c>
      <c r="T33" s="25" t="s">
        <v>156</v>
      </c>
      <c r="U33" s="25" t="s">
        <v>157</v>
      </c>
      <c r="V33" s="25"/>
      <c r="W33" s="81" t="str">
        <f t="shared" ca="1" si="0"/>
        <v>CASALLAS HUERTAS WILLIAM EDUARDO</v>
      </c>
    </row>
    <row r="34" spans="1:23" ht="30">
      <c r="A34" s="59">
        <v>28</v>
      </c>
      <c r="B34" s="25" t="s">
        <v>546</v>
      </c>
      <c r="C34" s="25" t="s">
        <v>28</v>
      </c>
      <c r="D34" s="25" t="s">
        <v>29</v>
      </c>
      <c r="E34" s="26" t="s">
        <v>572</v>
      </c>
      <c r="F34" s="27" t="s">
        <v>32</v>
      </c>
      <c r="G34" s="75"/>
      <c r="H34" s="25" t="s">
        <v>218</v>
      </c>
      <c r="I34" s="60">
        <v>19171692</v>
      </c>
      <c r="J34" s="25"/>
      <c r="K34" s="25"/>
      <c r="L34" s="61">
        <v>34583</v>
      </c>
      <c r="M34" s="61">
        <v>42987</v>
      </c>
      <c r="N34" s="25">
        <v>5</v>
      </c>
      <c r="O34" s="25">
        <v>4</v>
      </c>
      <c r="P34" s="27"/>
      <c r="Q34" s="25">
        <v>1</v>
      </c>
      <c r="R34" s="25">
        <v>201</v>
      </c>
      <c r="S34" s="26">
        <v>201</v>
      </c>
      <c r="T34" s="25" t="s">
        <v>156</v>
      </c>
      <c r="U34" s="25" t="s">
        <v>157</v>
      </c>
      <c r="V34" s="25"/>
      <c r="W34" s="81" t="str">
        <f t="shared" ca="1" si="0"/>
        <v>CASTIBLANCO GOMEZ JULIO ISAAC</v>
      </c>
    </row>
    <row r="35" spans="1:23" ht="30">
      <c r="A35" s="59">
        <v>29</v>
      </c>
      <c r="B35" s="25" t="s">
        <v>546</v>
      </c>
      <c r="C35" s="25" t="s">
        <v>28</v>
      </c>
      <c r="D35" s="25" t="s">
        <v>29</v>
      </c>
      <c r="E35" s="26" t="s">
        <v>572</v>
      </c>
      <c r="F35" s="27" t="s">
        <v>32</v>
      </c>
      <c r="G35" s="75"/>
      <c r="H35" s="25" t="s">
        <v>242</v>
      </c>
      <c r="I35" s="60">
        <v>51831129</v>
      </c>
      <c r="J35" s="25"/>
      <c r="K35" s="25"/>
      <c r="L35" s="61">
        <v>40871</v>
      </c>
      <c r="M35" s="61">
        <v>42993</v>
      </c>
      <c r="N35" s="25">
        <v>5</v>
      </c>
      <c r="O35" s="25">
        <v>5</v>
      </c>
      <c r="P35" s="27"/>
      <c r="Q35" s="25">
        <v>1</v>
      </c>
      <c r="R35" s="25">
        <v>72</v>
      </c>
      <c r="S35" s="26">
        <v>72</v>
      </c>
      <c r="T35" s="25" t="s">
        <v>156</v>
      </c>
      <c r="U35" s="25" t="s">
        <v>157</v>
      </c>
      <c r="V35" s="25"/>
      <c r="W35" s="81" t="str">
        <f t="shared" ca="1" si="0"/>
        <v>CASTIBLANCO RUIZ MARIA DEISSY</v>
      </c>
    </row>
    <row r="36" spans="1:23" ht="30">
      <c r="A36" s="59">
        <v>30</v>
      </c>
      <c r="B36" s="25" t="s">
        <v>546</v>
      </c>
      <c r="C36" s="25" t="s">
        <v>28</v>
      </c>
      <c r="D36" s="25" t="s">
        <v>29</v>
      </c>
      <c r="E36" s="26" t="s">
        <v>572</v>
      </c>
      <c r="F36" s="27" t="s">
        <v>32</v>
      </c>
      <c r="G36" s="75"/>
      <c r="H36" s="25" t="s">
        <v>243</v>
      </c>
      <c r="I36" s="60">
        <v>79310781</v>
      </c>
      <c r="J36" s="25"/>
      <c r="K36" s="25"/>
      <c r="L36" s="61">
        <v>31818</v>
      </c>
      <c r="M36" s="61">
        <v>37411</v>
      </c>
      <c r="N36" s="25">
        <v>5</v>
      </c>
      <c r="O36" s="25">
        <v>6</v>
      </c>
      <c r="P36" s="27" t="s">
        <v>554</v>
      </c>
      <c r="Q36" s="25">
        <v>1</v>
      </c>
      <c r="R36" s="25">
        <v>187</v>
      </c>
      <c r="S36" s="26">
        <v>187</v>
      </c>
      <c r="T36" s="25" t="s">
        <v>156</v>
      </c>
      <c r="U36" s="25" t="s">
        <v>157</v>
      </c>
      <c r="V36" s="25"/>
      <c r="W36" s="81" t="str">
        <f t="shared" ca="1" si="0"/>
        <v>CHARRY SANCHEZ LUIS ALBERTO</v>
      </c>
    </row>
    <row r="37" spans="1:23" ht="30">
      <c r="A37" s="59">
        <v>31</v>
      </c>
      <c r="B37" s="25" t="s">
        <v>546</v>
      </c>
      <c r="C37" s="25" t="s">
        <v>28</v>
      </c>
      <c r="D37" s="25" t="s">
        <v>29</v>
      </c>
      <c r="E37" s="26" t="s">
        <v>572</v>
      </c>
      <c r="F37" s="27" t="s">
        <v>32</v>
      </c>
      <c r="G37" s="75"/>
      <c r="H37" s="25" t="s">
        <v>243</v>
      </c>
      <c r="I37" s="60">
        <v>79310781</v>
      </c>
      <c r="J37" s="25"/>
      <c r="K37" s="25"/>
      <c r="L37" s="61">
        <v>37500</v>
      </c>
      <c r="M37" s="61">
        <v>41067</v>
      </c>
      <c r="N37" s="25">
        <v>6</v>
      </c>
      <c r="O37" s="25">
        <v>1</v>
      </c>
      <c r="P37" s="27" t="s">
        <v>555</v>
      </c>
      <c r="Q37" s="25">
        <v>188</v>
      </c>
      <c r="R37" s="25">
        <v>370</v>
      </c>
      <c r="S37" s="26">
        <v>183</v>
      </c>
      <c r="T37" s="25" t="s">
        <v>156</v>
      </c>
      <c r="U37" s="25" t="s">
        <v>157</v>
      </c>
      <c r="V37" s="25"/>
      <c r="W37" s="81" t="str">
        <f t="shared" ca="1" si="0"/>
        <v>CHARRY SANCHEZ LUIS ALBERTO</v>
      </c>
    </row>
    <row r="38" spans="1:23" ht="30">
      <c r="A38" s="59">
        <v>32</v>
      </c>
      <c r="B38" s="25" t="s">
        <v>546</v>
      </c>
      <c r="C38" s="25" t="s">
        <v>28</v>
      </c>
      <c r="D38" s="25" t="s">
        <v>29</v>
      </c>
      <c r="E38" s="26" t="s">
        <v>572</v>
      </c>
      <c r="F38" s="27" t="s">
        <v>32</v>
      </c>
      <c r="G38" s="75"/>
      <c r="H38" s="25" t="s">
        <v>243</v>
      </c>
      <c r="I38" s="60">
        <v>79310781</v>
      </c>
      <c r="J38" s="25"/>
      <c r="K38" s="25"/>
      <c r="L38" s="61">
        <v>41086</v>
      </c>
      <c r="M38" s="61">
        <v>42993</v>
      </c>
      <c r="N38" s="25">
        <v>6</v>
      </c>
      <c r="O38" s="25">
        <v>2</v>
      </c>
      <c r="P38" s="27" t="s">
        <v>556</v>
      </c>
      <c r="Q38" s="25">
        <v>371</v>
      </c>
      <c r="R38" s="25">
        <v>547</v>
      </c>
      <c r="S38" s="26">
        <v>177</v>
      </c>
      <c r="T38" s="25" t="s">
        <v>156</v>
      </c>
      <c r="U38" s="25" t="s">
        <v>157</v>
      </c>
      <c r="V38" s="25"/>
      <c r="W38" s="81" t="str">
        <f t="shared" ca="1" si="0"/>
        <v>CHARRY SANCHEZ LUIS ALBERTO</v>
      </c>
    </row>
    <row r="39" spans="1:23" ht="30">
      <c r="A39" s="59">
        <v>33</v>
      </c>
      <c r="B39" s="25" t="s">
        <v>546</v>
      </c>
      <c r="C39" s="25" t="s">
        <v>28</v>
      </c>
      <c r="D39" s="25" t="s">
        <v>29</v>
      </c>
      <c r="E39" s="26" t="s">
        <v>572</v>
      </c>
      <c r="F39" s="27" t="s">
        <v>32</v>
      </c>
      <c r="G39" s="75"/>
      <c r="H39" s="25" t="s">
        <v>244</v>
      </c>
      <c r="I39" s="60">
        <v>3170411</v>
      </c>
      <c r="J39" s="25"/>
      <c r="K39" s="25"/>
      <c r="L39" s="61">
        <v>33403</v>
      </c>
      <c r="M39" s="61">
        <v>37713</v>
      </c>
      <c r="N39" s="25">
        <v>6</v>
      </c>
      <c r="O39" s="25">
        <v>3</v>
      </c>
      <c r="P39" s="27" t="s">
        <v>554</v>
      </c>
      <c r="Q39" s="25">
        <v>1</v>
      </c>
      <c r="R39" s="25">
        <v>196</v>
      </c>
      <c r="S39" s="26">
        <v>196</v>
      </c>
      <c r="T39" s="25" t="s">
        <v>156</v>
      </c>
      <c r="U39" s="25" t="s">
        <v>157</v>
      </c>
      <c r="V39" s="25"/>
      <c r="W39" s="81" t="str">
        <f t="shared" ca="1" si="0"/>
        <v>CUBILLOS CASTILLO OMAR HASNEY</v>
      </c>
    </row>
    <row r="40" spans="1:23" ht="30">
      <c r="A40" s="59">
        <v>34</v>
      </c>
      <c r="B40" s="25" t="s">
        <v>546</v>
      </c>
      <c r="C40" s="25" t="s">
        <v>28</v>
      </c>
      <c r="D40" s="25" t="s">
        <v>29</v>
      </c>
      <c r="E40" s="26" t="s">
        <v>572</v>
      </c>
      <c r="F40" s="27" t="s">
        <v>32</v>
      </c>
      <c r="G40" s="75"/>
      <c r="H40" s="25" t="s">
        <v>244</v>
      </c>
      <c r="I40" s="60">
        <v>3170411</v>
      </c>
      <c r="J40" s="25"/>
      <c r="K40" s="25"/>
      <c r="L40" s="61">
        <v>37732</v>
      </c>
      <c r="M40" s="61">
        <v>40731</v>
      </c>
      <c r="N40" s="25">
        <v>6</v>
      </c>
      <c r="O40" s="25">
        <v>4</v>
      </c>
      <c r="P40" s="27" t="s">
        <v>555</v>
      </c>
      <c r="Q40" s="25">
        <v>197</v>
      </c>
      <c r="R40" s="25">
        <v>392</v>
      </c>
      <c r="S40" s="26">
        <v>196</v>
      </c>
      <c r="T40" s="25" t="s">
        <v>156</v>
      </c>
      <c r="U40" s="25" t="s">
        <v>157</v>
      </c>
      <c r="V40" s="25"/>
      <c r="W40" s="81" t="str">
        <f t="shared" ca="1" si="0"/>
        <v>CUBILLOS CASTILLO OMAR HASNEY</v>
      </c>
    </row>
    <row r="41" spans="1:23" ht="30">
      <c r="A41" s="59">
        <v>35</v>
      </c>
      <c r="B41" s="25" t="s">
        <v>546</v>
      </c>
      <c r="C41" s="25" t="s">
        <v>28</v>
      </c>
      <c r="D41" s="25" t="s">
        <v>29</v>
      </c>
      <c r="E41" s="26" t="s">
        <v>572</v>
      </c>
      <c r="F41" s="27" t="s">
        <v>32</v>
      </c>
      <c r="G41" s="75"/>
      <c r="H41" s="25" t="s">
        <v>244</v>
      </c>
      <c r="I41" s="60">
        <v>3170411</v>
      </c>
      <c r="J41" s="25"/>
      <c r="K41" s="25"/>
      <c r="L41" s="61">
        <v>40864</v>
      </c>
      <c r="M41" s="61">
        <v>42987</v>
      </c>
      <c r="N41" s="25">
        <v>6</v>
      </c>
      <c r="O41" s="25">
        <v>5</v>
      </c>
      <c r="P41" s="27" t="s">
        <v>556</v>
      </c>
      <c r="Q41" s="25">
        <v>393</v>
      </c>
      <c r="R41" s="25">
        <v>540</v>
      </c>
      <c r="S41" s="26">
        <v>148</v>
      </c>
      <c r="T41" s="25" t="s">
        <v>156</v>
      </c>
      <c r="U41" s="25" t="s">
        <v>157</v>
      </c>
      <c r="V41" s="25"/>
      <c r="W41" s="81" t="str">
        <f t="shared" ca="1" si="0"/>
        <v>CUBILLOS CASTILLO OMAR HASNEY</v>
      </c>
    </row>
    <row r="42" spans="1:23" ht="30">
      <c r="A42" s="59">
        <v>36</v>
      </c>
      <c r="B42" s="25" t="s">
        <v>546</v>
      </c>
      <c r="C42" s="25" t="s">
        <v>28</v>
      </c>
      <c r="D42" s="25" t="s">
        <v>29</v>
      </c>
      <c r="E42" s="26" t="s">
        <v>572</v>
      </c>
      <c r="F42" s="27" t="s">
        <v>32</v>
      </c>
      <c r="G42" s="75"/>
      <c r="H42" s="25" t="s">
        <v>219</v>
      </c>
      <c r="I42" s="60">
        <v>14207966</v>
      </c>
      <c r="J42" s="25"/>
      <c r="K42" s="25"/>
      <c r="L42" s="61">
        <v>38590</v>
      </c>
      <c r="M42" s="61">
        <v>41758</v>
      </c>
      <c r="N42" s="25">
        <v>6</v>
      </c>
      <c r="O42" s="25">
        <v>6</v>
      </c>
      <c r="P42" s="27" t="s">
        <v>552</v>
      </c>
      <c r="Q42" s="25">
        <v>1</v>
      </c>
      <c r="R42" s="25">
        <v>211</v>
      </c>
      <c r="S42" s="26">
        <v>211</v>
      </c>
      <c r="T42" s="25" t="s">
        <v>156</v>
      </c>
      <c r="U42" s="25" t="s">
        <v>157</v>
      </c>
      <c r="V42" s="25"/>
      <c r="W42" s="81" t="str">
        <f t="shared" ca="1" si="0"/>
        <v>CUERVO CLAVIJO LUIS FELIPE</v>
      </c>
    </row>
    <row r="43" spans="1:23" ht="30">
      <c r="A43" s="59">
        <v>37</v>
      </c>
      <c r="B43" s="25" t="s">
        <v>546</v>
      </c>
      <c r="C43" s="25" t="s">
        <v>28</v>
      </c>
      <c r="D43" s="25" t="s">
        <v>29</v>
      </c>
      <c r="E43" s="26" t="s">
        <v>572</v>
      </c>
      <c r="F43" s="27" t="s">
        <v>32</v>
      </c>
      <c r="G43" s="75"/>
      <c r="H43" s="25" t="s">
        <v>219</v>
      </c>
      <c r="I43" s="60">
        <v>14207966</v>
      </c>
      <c r="J43" s="25"/>
      <c r="K43" s="25"/>
      <c r="L43" s="61">
        <v>41816</v>
      </c>
      <c r="M43" s="61">
        <v>43033</v>
      </c>
      <c r="N43" s="25">
        <v>7</v>
      </c>
      <c r="O43" s="25">
        <v>1</v>
      </c>
      <c r="P43" s="27" t="s">
        <v>553</v>
      </c>
      <c r="Q43" s="25">
        <v>212</v>
      </c>
      <c r="R43" s="25">
        <v>333</v>
      </c>
      <c r="S43" s="26">
        <v>122</v>
      </c>
      <c r="T43" s="25" t="s">
        <v>156</v>
      </c>
      <c r="U43" s="25" t="s">
        <v>157</v>
      </c>
      <c r="V43" s="25"/>
      <c r="W43" s="81" t="str">
        <f t="shared" ca="1" si="0"/>
        <v>CUERVO CLAVIJO LUIS FELIPE</v>
      </c>
    </row>
    <row r="44" spans="1:23" ht="30">
      <c r="A44" s="59">
        <v>38</v>
      </c>
      <c r="B44" s="25" t="s">
        <v>546</v>
      </c>
      <c r="C44" s="25" t="s">
        <v>28</v>
      </c>
      <c r="D44" s="25" t="s">
        <v>29</v>
      </c>
      <c r="E44" s="26" t="s">
        <v>572</v>
      </c>
      <c r="F44" s="27" t="s">
        <v>32</v>
      </c>
      <c r="G44" s="75"/>
      <c r="H44" s="25" t="s">
        <v>245</v>
      </c>
      <c r="I44" s="60">
        <v>52266571</v>
      </c>
      <c r="J44" s="25"/>
      <c r="K44" s="25"/>
      <c r="L44" s="61">
        <v>41066</v>
      </c>
      <c r="M44" s="61">
        <v>42993</v>
      </c>
      <c r="N44" s="25">
        <v>7</v>
      </c>
      <c r="O44" s="25">
        <v>2</v>
      </c>
      <c r="P44" s="27"/>
      <c r="Q44" s="25">
        <v>1</v>
      </c>
      <c r="R44" s="25">
        <v>136</v>
      </c>
      <c r="S44" s="26">
        <v>136</v>
      </c>
      <c r="T44" s="25" t="s">
        <v>156</v>
      </c>
      <c r="U44" s="25" t="s">
        <v>157</v>
      </c>
      <c r="V44" s="25"/>
      <c r="W44" s="81" t="str">
        <f t="shared" ca="1" si="0"/>
        <v>DUQUE RUIZ MARIA DEL PILAR</v>
      </c>
    </row>
    <row r="45" spans="1:23" ht="30">
      <c r="A45" s="59">
        <v>39</v>
      </c>
      <c r="B45" s="25" t="s">
        <v>546</v>
      </c>
      <c r="C45" s="25" t="s">
        <v>28</v>
      </c>
      <c r="D45" s="25" t="s">
        <v>29</v>
      </c>
      <c r="E45" s="26" t="s">
        <v>572</v>
      </c>
      <c r="F45" s="27" t="s">
        <v>32</v>
      </c>
      <c r="G45" s="75"/>
      <c r="H45" s="25" t="s">
        <v>246</v>
      </c>
      <c r="I45" s="60">
        <v>1019019754</v>
      </c>
      <c r="J45" s="25"/>
      <c r="K45" s="25"/>
      <c r="L45" s="61">
        <v>41429</v>
      </c>
      <c r="M45" s="61">
        <v>42993</v>
      </c>
      <c r="N45" s="25">
        <v>7</v>
      </c>
      <c r="O45" s="25">
        <v>3</v>
      </c>
      <c r="P45" s="27"/>
      <c r="Q45" s="25">
        <v>1</v>
      </c>
      <c r="R45" s="25">
        <v>94</v>
      </c>
      <c r="S45" s="26">
        <v>94</v>
      </c>
      <c r="T45" s="25" t="s">
        <v>156</v>
      </c>
      <c r="U45" s="25" t="s">
        <v>157</v>
      </c>
      <c r="V45" s="25"/>
      <c r="W45" s="81" t="str">
        <f t="shared" ca="1" si="0"/>
        <v>ECHEVERRI MARTINEZ SANTIAGO</v>
      </c>
    </row>
    <row r="46" spans="1:23" ht="30">
      <c r="A46" s="59">
        <v>40</v>
      </c>
      <c r="B46" s="25" t="s">
        <v>546</v>
      </c>
      <c r="C46" s="25" t="s">
        <v>28</v>
      </c>
      <c r="D46" s="25" t="s">
        <v>29</v>
      </c>
      <c r="E46" s="26" t="s">
        <v>572</v>
      </c>
      <c r="F46" s="27" t="s">
        <v>32</v>
      </c>
      <c r="G46" s="75"/>
      <c r="H46" s="25" t="s">
        <v>220</v>
      </c>
      <c r="I46" s="60">
        <v>12974185</v>
      </c>
      <c r="J46" s="25"/>
      <c r="K46" s="25"/>
      <c r="L46" s="61">
        <v>30401</v>
      </c>
      <c r="M46" s="61">
        <v>38995</v>
      </c>
      <c r="N46" s="25">
        <v>7</v>
      </c>
      <c r="O46" s="25">
        <v>4</v>
      </c>
      <c r="P46" s="27" t="s">
        <v>554</v>
      </c>
      <c r="Q46" s="25">
        <v>1</v>
      </c>
      <c r="R46" s="25">
        <v>199</v>
      </c>
      <c r="S46" s="26">
        <v>199</v>
      </c>
      <c r="T46" s="25" t="s">
        <v>156</v>
      </c>
      <c r="U46" s="25" t="s">
        <v>157</v>
      </c>
      <c r="V46" s="25"/>
      <c r="W46" s="81" t="str">
        <f t="shared" ca="1" si="0"/>
        <v>ERASO MENESES FRANCISCO JAVIER</v>
      </c>
    </row>
    <row r="47" spans="1:23" ht="30">
      <c r="A47" s="59">
        <v>41</v>
      </c>
      <c r="B47" s="25" t="s">
        <v>546</v>
      </c>
      <c r="C47" s="25" t="s">
        <v>28</v>
      </c>
      <c r="D47" s="25" t="s">
        <v>29</v>
      </c>
      <c r="E47" s="26" t="s">
        <v>572</v>
      </c>
      <c r="F47" s="27" t="s">
        <v>32</v>
      </c>
      <c r="G47" s="75"/>
      <c r="H47" s="25" t="s">
        <v>220</v>
      </c>
      <c r="I47" s="60">
        <v>12974185</v>
      </c>
      <c r="J47" s="25"/>
      <c r="K47" s="25"/>
      <c r="L47" s="61">
        <v>39141</v>
      </c>
      <c r="M47" s="61">
        <v>42067</v>
      </c>
      <c r="N47" s="25">
        <v>7</v>
      </c>
      <c r="O47" s="25">
        <v>5</v>
      </c>
      <c r="P47" s="27" t="s">
        <v>555</v>
      </c>
      <c r="Q47" s="25">
        <v>200</v>
      </c>
      <c r="R47" s="25">
        <v>402</v>
      </c>
      <c r="S47" s="26">
        <v>203</v>
      </c>
      <c r="T47" s="25" t="s">
        <v>156</v>
      </c>
      <c r="U47" s="25" t="s">
        <v>157</v>
      </c>
      <c r="V47" s="25"/>
      <c r="W47" s="81" t="str">
        <f t="shared" ca="1" si="0"/>
        <v>ERASO MENESES FRANCISCO JAVIER</v>
      </c>
    </row>
    <row r="48" spans="1:23" ht="30">
      <c r="A48" s="59">
        <v>42</v>
      </c>
      <c r="B48" s="25" t="s">
        <v>546</v>
      </c>
      <c r="C48" s="25" t="s">
        <v>28</v>
      </c>
      <c r="D48" s="25" t="s">
        <v>29</v>
      </c>
      <c r="E48" s="26" t="s">
        <v>572</v>
      </c>
      <c r="F48" s="27" t="s">
        <v>32</v>
      </c>
      <c r="G48" s="75"/>
      <c r="H48" s="25" t="s">
        <v>220</v>
      </c>
      <c r="I48" s="60">
        <v>12974185</v>
      </c>
      <c r="J48" s="25"/>
      <c r="K48" s="25"/>
      <c r="L48" s="61">
        <v>42068</v>
      </c>
      <c r="M48" s="61">
        <v>42987</v>
      </c>
      <c r="N48" s="25">
        <v>7</v>
      </c>
      <c r="O48" s="25">
        <v>6</v>
      </c>
      <c r="P48" s="27" t="s">
        <v>556</v>
      </c>
      <c r="Q48" s="25">
        <v>403</v>
      </c>
      <c r="R48" s="25">
        <v>420</v>
      </c>
      <c r="S48" s="26">
        <v>18</v>
      </c>
      <c r="T48" s="25" t="s">
        <v>156</v>
      </c>
      <c r="U48" s="25" t="s">
        <v>157</v>
      </c>
      <c r="V48" s="25"/>
      <c r="W48" s="81" t="str">
        <f t="shared" ca="1" si="0"/>
        <v>ERASO MENESES FRANCISCO JAVIER</v>
      </c>
    </row>
    <row r="49" spans="1:23" ht="30">
      <c r="A49" s="59">
        <v>43</v>
      </c>
      <c r="B49" s="25" t="s">
        <v>546</v>
      </c>
      <c r="C49" s="25" t="s">
        <v>28</v>
      </c>
      <c r="D49" s="25" t="s">
        <v>29</v>
      </c>
      <c r="E49" s="26" t="s">
        <v>572</v>
      </c>
      <c r="F49" s="27" t="s">
        <v>32</v>
      </c>
      <c r="G49" s="75"/>
      <c r="H49" s="25" t="s">
        <v>46</v>
      </c>
      <c r="I49" s="60">
        <v>52976405</v>
      </c>
      <c r="J49" s="25"/>
      <c r="K49" s="25"/>
      <c r="L49" s="61">
        <v>40870</v>
      </c>
      <c r="M49" s="61">
        <v>42937</v>
      </c>
      <c r="N49" s="25">
        <v>8</v>
      </c>
      <c r="O49" s="25">
        <v>1</v>
      </c>
      <c r="P49" s="27"/>
      <c r="Q49" s="25">
        <v>1</v>
      </c>
      <c r="R49" s="25">
        <v>102</v>
      </c>
      <c r="S49" s="26">
        <v>102</v>
      </c>
      <c r="T49" s="25" t="s">
        <v>156</v>
      </c>
      <c r="U49" s="25" t="s">
        <v>157</v>
      </c>
      <c r="V49" s="25"/>
      <c r="W49" s="81" t="str">
        <f t="shared" ca="1" si="0"/>
        <v>ESPITIA SALAS ADRIANA MILENA</v>
      </c>
    </row>
    <row r="50" spans="1:23" ht="30">
      <c r="A50" s="59">
        <v>44</v>
      </c>
      <c r="B50" s="25" t="s">
        <v>546</v>
      </c>
      <c r="C50" s="25" t="s">
        <v>28</v>
      </c>
      <c r="D50" s="25" t="s">
        <v>29</v>
      </c>
      <c r="E50" s="26" t="s">
        <v>572</v>
      </c>
      <c r="F50" s="27" t="s">
        <v>32</v>
      </c>
      <c r="G50" s="75"/>
      <c r="H50" s="25" t="s">
        <v>52</v>
      </c>
      <c r="I50" s="60">
        <v>74322993</v>
      </c>
      <c r="J50" s="25"/>
      <c r="K50" s="25"/>
      <c r="L50" s="61">
        <v>32384</v>
      </c>
      <c r="M50" s="61">
        <v>40697</v>
      </c>
      <c r="N50" s="25">
        <v>8</v>
      </c>
      <c r="O50" s="25">
        <v>2</v>
      </c>
      <c r="P50" s="27" t="s">
        <v>552</v>
      </c>
      <c r="Q50" s="25">
        <v>1</v>
      </c>
      <c r="R50" s="25">
        <v>192</v>
      </c>
      <c r="S50" s="26">
        <v>192</v>
      </c>
      <c r="T50" s="25" t="s">
        <v>156</v>
      </c>
      <c r="U50" s="25" t="s">
        <v>157</v>
      </c>
      <c r="V50" s="25"/>
      <c r="W50" s="81" t="str">
        <f t="shared" ca="1" si="0"/>
        <v>FIGUEROA SUAREZ ALVARO</v>
      </c>
    </row>
    <row r="51" spans="1:23" ht="30">
      <c r="A51" s="59">
        <v>45</v>
      </c>
      <c r="B51" s="25" t="s">
        <v>546</v>
      </c>
      <c r="C51" s="25" t="s">
        <v>28</v>
      </c>
      <c r="D51" s="25" t="s">
        <v>29</v>
      </c>
      <c r="E51" s="26" t="s">
        <v>572</v>
      </c>
      <c r="F51" s="27" t="s">
        <v>32</v>
      </c>
      <c r="G51" s="75"/>
      <c r="H51" s="25" t="s">
        <v>52</v>
      </c>
      <c r="I51" s="60">
        <v>74322993</v>
      </c>
      <c r="J51" s="25"/>
      <c r="K51" s="25"/>
      <c r="L51" s="61">
        <v>40731</v>
      </c>
      <c r="M51" s="61">
        <v>42993</v>
      </c>
      <c r="N51" s="25">
        <v>8</v>
      </c>
      <c r="O51" s="25">
        <v>3</v>
      </c>
      <c r="P51" s="27" t="s">
        <v>553</v>
      </c>
      <c r="Q51" s="25">
        <v>193</v>
      </c>
      <c r="R51" s="25">
        <v>399</v>
      </c>
      <c r="S51" s="26">
        <v>207</v>
      </c>
      <c r="T51" s="25" t="s">
        <v>156</v>
      </c>
      <c r="U51" s="25" t="s">
        <v>157</v>
      </c>
      <c r="V51" s="25"/>
      <c r="W51" s="81" t="str">
        <f t="shared" ca="1" si="0"/>
        <v>FIGUEROA SUAREZ ALVARO</v>
      </c>
    </row>
    <row r="52" spans="1:23" ht="30">
      <c r="A52" s="59">
        <v>46</v>
      </c>
      <c r="B52" s="25" t="s">
        <v>546</v>
      </c>
      <c r="C52" s="25" t="s">
        <v>28</v>
      </c>
      <c r="D52" s="25" t="s">
        <v>29</v>
      </c>
      <c r="E52" s="26" t="s">
        <v>572</v>
      </c>
      <c r="F52" s="27" t="s">
        <v>32</v>
      </c>
      <c r="G52" s="75"/>
      <c r="H52" s="25" t="s">
        <v>247</v>
      </c>
      <c r="I52" s="60">
        <v>91292274</v>
      </c>
      <c r="J52" s="25"/>
      <c r="K52" s="25"/>
      <c r="L52" s="61">
        <v>36558</v>
      </c>
      <c r="M52" s="61">
        <v>41859</v>
      </c>
      <c r="N52" s="25">
        <v>8</v>
      </c>
      <c r="O52" s="25">
        <v>4</v>
      </c>
      <c r="P52" s="27" t="s">
        <v>552</v>
      </c>
      <c r="Q52" s="25">
        <v>1</v>
      </c>
      <c r="R52" s="25">
        <v>194</v>
      </c>
      <c r="S52" s="26">
        <v>194</v>
      </c>
      <c r="T52" s="25" t="s">
        <v>156</v>
      </c>
      <c r="U52" s="25" t="s">
        <v>157</v>
      </c>
      <c r="V52" s="25"/>
      <c r="W52" s="81" t="str">
        <f t="shared" ca="1" si="0"/>
        <v>GARCIA MONSALVE MARCO SERGIO</v>
      </c>
    </row>
    <row r="53" spans="1:23" ht="30">
      <c r="A53" s="59">
        <v>47</v>
      </c>
      <c r="B53" s="25" t="s">
        <v>546</v>
      </c>
      <c r="C53" s="25" t="s">
        <v>28</v>
      </c>
      <c r="D53" s="25" t="s">
        <v>29</v>
      </c>
      <c r="E53" s="26" t="s">
        <v>572</v>
      </c>
      <c r="F53" s="27" t="s">
        <v>32</v>
      </c>
      <c r="G53" s="75"/>
      <c r="H53" s="25" t="s">
        <v>247</v>
      </c>
      <c r="I53" s="60">
        <v>91292274</v>
      </c>
      <c r="J53" s="25"/>
      <c r="K53" s="25"/>
      <c r="L53" s="61">
        <v>41866</v>
      </c>
      <c r="M53" s="61">
        <v>42993</v>
      </c>
      <c r="N53" s="25">
        <v>8</v>
      </c>
      <c r="O53" s="25">
        <v>5</v>
      </c>
      <c r="P53" s="27" t="s">
        <v>553</v>
      </c>
      <c r="Q53" s="25">
        <v>195</v>
      </c>
      <c r="R53" s="25">
        <v>230</v>
      </c>
      <c r="S53" s="26">
        <v>36</v>
      </c>
      <c r="T53" s="25" t="s">
        <v>156</v>
      </c>
      <c r="U53" s="25" t="s">
        <v>157</v>
      </c>
      <c r="V53" s="25"/>
      <c r="W53" s="81" t="str">
        <f t="shared" ca="1" si="0"/>
        <v>GARCIA MONSALVE MARCO SERGIO</v>
      </c>
    </row>
    <row r="54" spans="1:23" ht="30">
      <c r="A54" s="59">
        <v>48</v>
      </c>
      <c r="B54" s="25" t="s">
        <v>546</v>
      </c>
      <c r="C54" s="25" t="s">
        <v>28</v>
      </c>
      <c r="D54" s="25" t="s">
        <v>29</v>
      </c>
      <c r="E54" s="26" t="s">
        <v>572</v>
      </c>
      <c r="F54" s="27" t="s">
        <v>32</v>
      </c>
      <c r="G54" s="75"/>
      <c r="H54" s="25" t="s">
        <v>248</v>
      </c>
      <c r="I54" s="60">
        <v>79488394</v>
      </c>
      <c r="J54" s="25"/>
      <c r="K54" s="25"/>
      <c r="L54" s="61">
        <v>32965</v>
      </c>
      <c r="M54" s="61">
        <v>40102</v>
      </c>
      <c r="N54" s="25">
        <v>8</v>
      </c>
      <c r="O54" s="25">
        <v>6</v>
      </c>
      <c r="P54" s="27" t="s">
        <v>554</v>
      </c>
      <c r="Q54" s="25">
        <v>1</v>
      </c>
      <c r="R54" s="25">
        <v>198</v>
      </c>
      <c r="S54" s="26">
        <v>198</v>
      </c>
      <c r="T54" s="25" t="s">
        <v>156</v>
      </c>
      <c r="U54" s="25" t="s">
        <v>157</v>
      </c>
      <c r="V54" s="25"/>
      <c r="W54" s="81" t="str">
        <f t="shared" ca="1" si="0"/>
        <v>GARCIA MORENO EDGAR MAURICIO</v>
      </c>
    </row>
    <row r="55" spans="1:23" ht="30">
      <c r="A55" s="59">
        <v>49</v>
      </c>
      <c r="B55" s="25" t="s">
        <v>546</v>
      </c>
      <c r="C55" s="25" t="s">
        <v>28</v>
      </c>
      <c r="D55" s="25" t="s">
        <v>29</v>
      </c>
      <c r="E55" s="26" t="s">
        <v>572</v>
      </c>
      <c r="F55" s="27" t="s">
        <v>32</v>
      </c>
      <c r="G55" s="75"/>
      <c r="H55" s="25" t="s">
        <v>248</v>
      </c>
      <c r="I55" s="60">
        <v>79488394</v>
      </c>
      <c r="J55" s="25"/>
      <c r="K55" s="25"/>
      <c r="L55" s="61">
        <v>40134</v>
      </c>
      <c r="M55" s="61">
        <v>41117</v>
      </c>
      <c r="N55" s="25">
        <v>9</v>
      </c>
      <c r="O55" s="25">
        <v>1</v>
      </c>
      <c r="P55" s="27" t="s">
        <v>555</v>
      </c>
      <c r="Q55" s="25">
        <v>199</v>
      </c>
      <c r="R55" s="25">
        <v>432</v>
      </c>
      <c r="S55" s="26">
        <v>234</v>
      </c>
      <c r="T55" s="25" t="s">
        <v>156</v>
      </c>
      <c r="U55" s="25" t="s">
        <v>157</v>
      </c>
      <c r="V55" s="25"/>
      <c r="W55" s="81" t="str">
        <f t="shared" ca="1" si="0"/>
        <v>GARCIA MORENO EDGAR MAURICIO</v>
      </c>
    </row>
    <row r="56" spans="1:23" ht="30">
      <c r="A56" s="59">
        <v>50</v>
      </c>
      <c r="B56" s="25" t="s">
        <v>546</v>
      </c>
      <c r="C56" s="25" t="s">
        <v>28</v>
      </c>
      <c r="D56" s="25" t="s">
        <v>29</v>
      </c>
      <c r="E56" s="26" t="s">
        <v>572</v>
      </c>
      <c r="F56" s="27" t="s">
        <v>32</v>
      </c>
      <c r="G56" s="75"/>
      <c r="H56" s="25" t="s">
        <v>248</v>
      </c>
      <c r="I56" s="60">
        <v>79488394</v>
      </c>
      <c r="J56" s="25"/>
      <c r="K56" s="25"/>
      <c r="L56" s="61">
        <v>41144</v>
      </c>
      <c r="M56" s="61">
        <v>42993</v>
      </c>
      <c r="N56" s="25">
        <v>9</v>
      </c>
      <c r="O56" s="25">
        <v>2</v>
      </c>
      <c r="P56" s="27" t="s">
        <v>556</v>
      </c>
      <c r="Q56" s="25">
        <v>433</v>
      </c>
      <c r="R56" s="25">
        <v>534</v>
      </c>
      <c r="S56" s="26">
        <v>102</v>
      </c>
      <c r="T56" s="25" t="s">
        <v>156</v>
      </c>
      <c r="U56" s="25" t="s">
        <v>157</v>
      </c>
      <c r="V56" s="25"/>
      <c r="W56" s="81" t="str">
        <f t="shared" ca="1" si="0"/>
        <v>GARCIA MORENO EDGAR MAURICIO</v>
      </c>
    </row>
    <row r="57" spans="1:23" ht="30">
      <c r="A57" s="59">
        <v>51</v>
      </c>
      <c r="B57" s="25" t="s">
        <v>546</v>
      </c>
      <c r="C57" s="25" t="s">
        <v>28</v>
      </c>
      <c r="D57" s="25" t="s">
        <v>29</v>
      </c>
      <c r="E57" s="26" t="s">
        <v>572</v>
      </c>
      <c r="F57" s="27" t="s">
        <v>32</v>
      </c>
      <c r="G57" s="75"/>
      <c r="H57" s="25" t="s">
        <v>221</v>
      </c>
      <c r="I57" s="60">
        <v>41944209</v>
      </c>
      <c r="J57" s="25"/>
      <c r="K57" s="25"/>
      <c r="L57" s="61">
        <v>41045</v>
      </c>
      <c r="M57" s="61">
        <v>42993</v>
      </c>
      <c r="N57" s="25">
        <v>9</v>
      </c>
      <c r="O57" s="25">
        <v>3</v>
      </c>
      <c r="P57" s="27"/>
      <c r="Q57" s="25">
        <v>1</v>
      </c>
      <c r="R57" s="25">
        <v>53</v>
      </c>
      <c r="S57" s="26">
        <v>53</v>
      </c>
      <c r="T57" s="25" t="s">
        <v>156</v>
      </c>
      <c r="U57" s="25" t="s">
        <v>157</v>
      </c>
      <c r="V57" s="25"/>
      <c r="W57" s="81" t="str">
        <f t="shared" ca="1" si="0"/>
        <v>GIRALDO CARDENAS CLAUDIA MILENA</v>
      </c>
    </row>
    <row r="58" spans="1:23" ht="30">
      <c r="A58" s="59">
        <v>52</v>
      </c>
      <c r="B58" s="25" t="s">
        <v>546</v>
      </c>
      <c r="C58" s="25" t="s">
        <v>28</v>
      </c>
      <c r="D58" s="25" t="s">
        <v>29</v>
      </c>
      <c r="E58" s="26" t="s">
        <v>572</v>
      </c>
      <c r="F58" s="27" t="s">
        <v>32</v>
      </c>
      <c r="G58" s="75"/>
      <c r="H58" s="25" t="s">
        <v>249</v>
      </c>
      <c r="I58" s="60">
        <v>71654969</v>
      </c>
      <c r="J58" s="25"/>
      <c r="K58" s="25"/>
      <c r="L58" s="61">
        <v>41600</v>
      </c>
      <c r="M58" s="61">
        <v>42993</v>
      </c>
      <c r="N58" s="25">
        <v>9</v>
      </c>
      <c r="O58" s="25">
        <v>4</v>
      </c>
      <c r="P58" s="27"/>
      <c r="Q58" s="25">
        <v>1</v>
      </c>
      <c r="R58" s="25">
        <v>71</v>
      </c>
      <c r="S58" s="26">
        <v>71</v>
      </c>
      <c r="T58" s="25" t="s">
        <v>156</v>
      </c>
      <c r="U58" s="25" t="s">
        <v>157</v>
      </c>
      <c r="V58" s="25"/>
      <c r="W58" s="81" t="str">
        <f t="shared" ca="1" si="0"/>
        <v>GOEZ VASQUEZ EDGAR ALLAN</v>
      </c>
    </row>
    <row r="59" spans="1:23" ht="30">
      <c r="A59" s="59">
        <v>53</v>
      </c>
      <c r="B59" s="25" t="s">
        <v>546</v>
      </c>
      <c r="C59" s="25" t="s">
        <v>28</v>
      </c>
      <c r="D59" s="25" t="s">
        <v>29</v>
      </c>
      <c r="E59" s="26" t="s">
        <v>572</v>
      </c>
      <c r="F59" s="27" t="s">
        <v>32</v>
      </c>
      <c r="G59" s="75"/>
      <c r="H59" s="25" t="s">
        <v>222</v>
      </c>
      <c r="I59" s="60">
        <v>13829162</v>
      </c>
      <c r="J59" s="25"/>
      <c r="K59" s="25"/>
      <c r="L59" s="61">
        <v>35592</v>
      </c>
      <c r="M59" s="61">
        <v>42031</v>
      </c>
      <c r="N59" s="25">
        <v>9</v>
      </c>
      <c r="O59" s="25">
        <v>5</v>
      </c>
      <c r="P59" s="27" t="s">
        <v>552</v>
      </c>
      <c r="Q59" s="25">
        <v>1</v>
      </c>
      <c r="R59" s="25">
        <v>204</v>
      </c>
      <c r="S59" s="26">
        <v>204</v>
      </c>
      <c r="T59" s="25" t="s">
        <v>156</v>
      </c>
      <c r="U59" s="25" t="s">
        <v>157</v>
      </c>
      <c r="V59" s="25"/>
      <c r="W59" s="81" t="str">
        <f t="shared" ca="1" si="0"/>
        <v>GONZALEZ MARTINEZ OMAR</v>
      </c>
    </row>
    <row r="60" spans="1:23" ht="30">
      <c r="A60" s="59">
        <v>54</v>
      </c>
      <c r="B60" s="25" t="s">
        <v>546</v>
      </c>
      <c r="C60" s="25" t="s">
        <v>28</v>
      </c>
      <c r="D60" s="25" t="s">
        <v>29</v>
      </c>
      <c r="E60" s="26" t="s">
        <v>572</v>
      </c>
      <c r="F60" s="27" t="s">
        <v>32</v>
      </c>
      <c r="G60" s="75"/>
      <c r="H60" s="25" t="s">
        <v>222</v>
      </c>
      <c r="I60" s="60">
        <v>13829162</v>
      </c>
      <c r="J60" s="25"/>
      <c r="K60" s="25"/>
      <c r="L60" s="61">
        <v>42041</v>
      </c>
      <c r="M60" s="61">
        <v>42987</v>
      </c>
      <c r="N60" s="25">
        <v>9</v>
      </c>
      <c r="O60" s="25">
        <v>6</v>
      </c>
      <c r="P60" s="27" t="s">
        <v>553</v>
      </c>
      <c r="Q60" s="25">
        <v>205</v>
      </c>
      <c r="R60" s="25">
        <v>218</v>
      </c>
      <c r="S60" s="26">
        <v>14</v>
      </c>
      <c r="T60" s="25" t="s">
        <v>156</v>
      </c>
      <c r="U60" s="25" t="s">
        <v>157</v>
      </c>
      <c r="V60" s="25"/>
      <c r="W60" s="81" t="str">
        <f t="shared" ca="1" si="0"/>
        <v>GONZALEZ MARTINEZ OMAR</v>
      </c>
    </row>
    <row r="61" spans="1:23" ht="30">
      <c r="A61" s="59">
        <v>55</v>
      </c>
      <c r="B61" s="25" t="s">
        <v>546</v>
      </c>
      <c r="C61" s="25" t="s">
        <v>28</v>
      </c>
      <c r="D61" s="25" t="s">
        <v>29</v>
      </c>
      <c r="E61" s="26" t="s">
        <v>572</v>
      </c>
      <c r="F61" s="27" t="s">
        <v>32</v>
      </c>
      <c r="G61" s="75"/>
      <c r="H61" s="25" t="s">
        <v>250</v>
      </c>
      <c r="I61" s="60">
        <v>79182343</v>
      </c>
      <c r="J61" s="25"/>
      <c r="K61" s="25"/>
      <c r="L61" s="61">
        <v>33043</v>
      </c>
      <c r="M61" s="61">
        <v>37286</v>
      </c>
      <c r="N61" s="25">
        <v>10</v>
      </c>
      <c r="O61" s="25">
        <v>1</v>
      </c>
      <c r="P61" s="27" t="s">
        <v>554</v>
      </c>
      <c r="Q61" s="25">
        <v>1</v>
      </c>
      <c r="R61" s="25">
        <v>193</v>
      </c>
      <c r="S61" s="26">
        <v>193</v>
      </c>
      <c r="T61" s="25" t="s">
        <v>156</v>
      </c>
      <c r="U61" s="25" t="s">
        <v>157</v>
      </c>
      <c r="V61" s="25"/>
      <c r="W61" s="81" t="str">
        <f t="shared" ca="1" si="0"/>
        <v>GUERRA LOPEZ ALVARO</v>
      </c>
    </row>
    <row r="62" spans="1:23" ht="30">
      <c r="A62" s="59">
        <v>56</v>
      </c>
      <c r="B62" s="25" t="s">
        <v>546</v>
      </c>
      <c r="C62" s="25" t="s">
        <v>28</v>
      </c>
      <c r="D62" s="25" t="s">
        <v>29</v>
      </c>
      <c r="E62" s="26" t="s">
        <v>572</v>
      </c>
      <c r="F62" s="27" t="s">
        <v>32</v>
      </c>
      <c r="G62" s="75"/>
      <c r="H62" s="25" t="s">
        <v>250</v>
      </c>
      <c r="I62" s="60">
        <v>79182343</v>
      </c>
      <c r="J62" s="25"/>
      <c r="K62" s="25"/>
      <c r="L62" s="61">
        <v>37348</v>
      </c>
      <c r="M62" s="61">
        <v>40904</v>
      </c>
      <c r="N62" s="25">
        <v>10</v>
      </c>
      <c r="O62" s="25">
        <v>2</v>
      </c>
      <c r="P62" s="27" t="s">
        <v>555</v>
      </c>
      <c r="Q62" s="25">
        <v>194</v>
      </c>
      <c r="R62" s="25">
        <v>388</v>
      </c>
      <c r="S62" s="26">
        <v>195</v>
      </c>
      <c r="T62" s="25" t="s">
        <v>156</v>
      </c>
      <c r="U62" s="25" t="s">
        <v>157</v>
      </c>
      <c r="V62" s="25"/>
      <c r="W62" s="81" t="str">
        <f t="shared" ca="1" si="0"/>
        <v>GUERRA LOPEZ ALVARO</v>
      </c>
    </row>
    <row r="63" spans="1:23" ht="30">
      <c r="A63" s="59">
        <v>57</v>
      </c>
      <c r="B63" s="25" t="s">
        <v>546</v>
      </c>
      <c r="C63" s="25" t="s">
        <v>28</v>
      </c>
      <c r="D63" s="25" t="s">
        <v>29</v>
      </c>
      <c r="E63" s="26" t="s">
        <v>572</v>
      </c>
      <c r="F63" s="27" t="s">
        <v>32</v>
      </c>
      <c r="G63" s="75"/>
      <c r="H63" s="25" t="s">
        <v>250</v>
      </c>
      <c r="I63" s="60">
        <v>79182343</v>
      </c>
      <c r="J63" s="25"/>
      <c r="K63" s="25"/>
      <c r="L63" s="61">
        <v>40904</v>
      </c>
      <c r="M63" s="61">
        <v>42993</v>
      </c>
      <c r="N63" s="25">
        <v>10</v>
      </c>
      <c r="O63" s="25">
        <v>3</v>
      </c>
      <c r="P63" s="27" t="s">
        <v>556</v>
      </c>
      <c r="Q63" s="25">
        <v>389</v>
      </c>
      <c r="R63" s="25">
        <v>562</v>
      </c>
      <c r="S63" s="26">
        <v>174</v>
      </c>
      <c r="T63" s="25" t="s">
        <v>156</v>
      </c>
      <c r="U63" s="25" t="s">
        <v>157</v>
      </c>
      <c r="V63" s="25"/>
      <c r="W63" s="81" t="str">
        <f t="shared" ca="1" si="0"/>
        <v>GUERRA LOPEZ ALVARO</v>
      </c>
    </row>
    <row r="64" spans="1:23" ht="30">
      <c r="A64" s="59">
        <v>58</v>
      </c>
      <c r="B64" s="25" t="s">
        <v>546</v>
      </c>
      <c r="C64" s="25" t="s">
        <v>28</v>
      </c>
      <c r="D64" s="25" t="s">
        <v>29</v>
      </c>
      <c r="E64" s="26" t="s">
        <v>572</v>
      </c>
      <c r="F64" s="27" t="s">
        <v>32</v>
      </c>
      <c r="G64" s="75"/>
      <c r="H64" s="25" t="s">
        <v>223</v>
      </c>
      <c r="I64" s="60">
        <v>34322919</v>
      </c>
      <c r="J64" s="25"/>
      <c r="K64" s="25"/>
      <c r="L64" s="61">
        <v>41654</v>
      </c>
      <c r="M64" s="61">
        <v>43063</v>
      </c>
      <c r="N64" s="25">
        <v>10</v>
      </c>
      <c r="O64" s="25">
        <v>4</v>
      </c>
      <c r="P64" s="27"/>
      <c r="Q64" s="25">
        <v>1</v>
      </c>
      <c r="R64" s="25">
        <v>93</v>
      </c>
      <c r="S64" s="26">
        <v>93</v>
      </c>
      <c r="T64" s="25" t="s">
        <v>156</v>
      </c>
      <c r="U64" s="25" t="s">
        <v>157</v>
      </c>
      <c r="V64" s="25"/>
      <c r="W64" s="81" t="str">
        <f t="shared" ca="1" si="0"/>
        <v>GUEVARA COLLAZOS LEIDY MARCELA</v>
      </c>
    </row>
    <row r="65" spans="1:23" ht="30">
      <c r="A65" s="59">
        <v>59</v>
      </c>
      <c r="B65" s="25" t="s">
        <v>546</v>
      </c>
      <c r="C65" s="25" t="s">
        <v>28</v>
      </c>
      <c r="D65" s="25" t="s">
        <v>29</v>
      </c>
      <c r="E65" s="26" t="s">
        <v>572</v>
      </c>
      <c r="F65" s="27" t="s">
        <v>32</v>
      </c>
      <c r="G65" s="75"/>
      <c r="H65" s="25" t="s">
        <v>251</v>
      </c>
      <c r="I65" s="60">
        <v>79188470</v>
      </c>
      <c r="J65" s="25"/>
      <c r="K65" s="25"/>
      <c r="L65" s="61">
        <v>32996</v>
      </c>
      <c r="M65" s="61">
        <v>39964</v>
      </c>
      <c r="N65" s="25">
        <v>10</v>
      </c>
      <c r="O65" s="25">
        <v>5</v>
      </c>
      <c r="P65" s="27" t="s">
        <v>554</v>
      </c>
      <c r="Q65" s="25">
        <v>1</v>
      </c>
      <c r="R65" s="25">
        <v>194</v>
      </c>
      <c r="S65" s="26">
        <v>194</v>
      </c>
      <c r="T65" s="25" t="s">
        <v>156</v>
      </c>
      <c r="U65" s="25" t="s">
        <v>157</v>
      </c>
      <c r="V65" s="25"/>
      <c r="W65" s="81" t="str">
        <f t="shared" ca="1" si="0"/>
        <v>HERNANDEZ BERRIO JORGE ALBERTO</v>
      </c>
    </row>
    <row r="66" spans="1:23" ht="30">
      <c r="A66" s="59">
        <v>60</v>
      </c>
      <c r="B66" s="25" t="s">
        <v>546</v>
      </c>
      <c r="C66" s="25" t="s">
        <v>28</v>
      </c>
      <c r="D66" s="25" t="s">
        <v>29</v>
      </c>
      <c r="E66" s="26" t="s">
        <v>572</v>
      </c>
      <c r="F66" s="27" t="s">
        <v>32</v>
      </c>
      <c r="G66" s="75"/>
      <c r="H66" s="25" t="s">
        <v>251</v>
      </c>
      <c r="I66" s="60">
        <v>79188470</v>
      </c>
      <c r="J66" s="25"/>
      <c r="K66" s="25"/>
      <c r="L66" s="61">
        <v>39987</v>
      </c>
      <c r="M66" s="61">
        <v>41086</v>
      </c>
      <c r="N66" s="25">
        <v>10</v>
      </c>
      <c r="O66" s="25">
        <v>6</v>
      </c>
      <c r="P66" s="27" t="s">
        <v>555</v>
      </c>
      <c r="Q66" s="25">
        <v>195</v>
      </c>
      <c r="R66" s="25">
        <v>409</v>
      </c>
      <c r="S66" s="26">
        <v>215</v>
      </c>
      <c r="T66" s="25" t="s">
        <v>156</v>
      </c>
      <c r="U66" s="25" t="s">
        <v>157</v>
      </c>
      <c r="V66" s="25"/>
      <c r="W66" s="81" t="str">
        <f t="shared" ca="1" si="0"/>
        <v>HERNANDEZ BERRIO JORGE ALBERTO</v>
      </c>
    </row>
    <row r="67" spans="1:23" ht="30">
      <c r="A67" s="59">
        <v>61</v>
      </c>
      <c r="B67" s="25" t="s">
        <v>546</v>
      </c>
      <c r="C67" s="25" t="s">
        <v>28</v>
      </c>
      <c r="D67" s="25" t="s">
        <v>29</v>
      </c>
      <c r="E67" s="26" t="s">
        <v>572</v>
      </c>
      <c r="F67" s="27" t="s">
        <v>32</v>
      </c>
      <c r="G67" s="75"/>
      <c r="H67" s="25" t="s">
        <v>251</v>
      </c>
      <c r="I67" s="60">
        <v>79188470</v>
      </c>
      <c r="J67" s="25"/>
      <c r="K67" s="25"/>
      <c r="L67" s="61">
        <v>41101</v>
      </c>
      <c r="M67" s="61">
        <v>45148</v>
      </c>
      <c r="N67" s="25">
        <v>11</v>
      </c>
      <c r="O67" s="25">
        <v>1</v>
      </c>
      <c r="P67" s="27" t="s">
        <v>556</v>
      </c>
      <c r="Q67" s="25">
        <v>410</v>
      </c>
      <c r="R67" s="25">
        <v>502</v>
      </c>
      <c r="S67" s="26">
        <v>93</v>
      </c>
      <c r="T67" s="25" t="s">
        <v>156</v>
      </c>
      <c r="U67" s="25" t="s">
        <v>157</v>
      </c>
      <c r="V67" s="25"/>
      <c r="W67" s="81" t="str">
        <f t="shared" ca="1" si="0"/>
        <v>HERNANDEZ BERRIO JORGE ALBERTO</v>
      </c>
    </row>
    <row r="68" spans="1:23" ht="30">
      <c r="A68" s="59">
        <v>62</v>
      </c>
      <c r="B68" s="25" t="s">
        <v>546</v>
      </c>
      <c r="C68" s="25" t="s">
        <v>28</v>
      </c>
      <c r="D68" s="25" t="s">
        <v>29</v>
      </c>
      <c r="E68" s="26" t="s">
        <v>572</v>
      </c>
      <c r="F68" s="27" t="s">
        <v>32</v>
      </c>
      <c r="G68" s="75"/>
      <c r="H68" s="25" t="s">
        <v>252</v>
      </c>
      <c r="I68" s="60">
        <v>7227029</v>
      </c>
      <c r="J68" s="25"/>
      <c r="K68" s="25"/>
      <c r="L68" s="61">
        <v>33100</v>
      </c>
      <c r="M68" s="61">
        <v>38869</v>
      </c>
      <c r="N68" s="25">
        <v>11</v>
      </c>
      <c r="O68" s="25">
        <v>2</v>
      </c>
      <c r="P68" s="27" t="s">
        <v>554</v>
      </c>
      <c r="Q68" s="25">
        <v>1</v>
      </c>
      <c r="R68" s="25">
        <v>191</v>
      </c>
      <c r="S68" s="26">
        <v>191</v>
      </c>
      <c r="T68" s="25" t="s">
        <v>156</v>
      </c>
      <c r="U68" s="25" t="s">
        <v>157</v>
      </c>
      <c r="V68" s="25"/>
      <c r="W68" s="81" t="str">
        <f t="shared" ca="1" si="0"/>
        <v>HERNANDEZ VILLAMIL MAURO ENRIQUE</v>
      </c>
    </row>
    <row r="69" spans="1:23" s="84" customFormat="1" ht="30">
      <c r="A69" s="59">
        <v>63</v>
      </c>
      <c r="B69" s="25" t="s">
        <v>546</v>
      </c>
      <c r="C69" s="25" t="s">
        <v>28</v>
      </c>
      <c r="D69" s="25" t="s">
        <v>29</v>
      </c>
      <c r="E69" s="26" t="s">
        <v>572</v>
      </c>
      <c r="F69" s="27" t="s">
        <v>32</v>
      </c>
      <c r="G69" s="75"/>
      <c r="H69" s="25" t="s">
        <v>252</v>
      </c>
      <c r="I69" s="60">
        <v>7227029</v>
      </c>
      <c r="J69" s="25"/>
      <c r="K69" s="25"/>
      <c r="L69" s="61">
        <v>39022</v>
      </c>
      <c r="M69" s="61">
        <v>41701</v>
      </c>
      <c r="N69" s="25">
        <v>11</v>
      </c>
      <c r="O69" s="25">
        <v>3</v>
      </c>
      <c r="P69" s="27" t="s">
        <v>555</v>
      </c>
      <c r="Q69" s="25">
        <v>192</v>
      </c>
      <c r="R69" s="25">
        <v>371</v>
      </c>
      <c r="S69" s="26">
        <v>180</v>
      </c>
      <c r="T69" s="25" t="s">
        <v>156</v>
      </c>
      <c r="U69" s="25" t="s">
        <v>157</v>
      </c>
      <c r="V69" s="25"/>
      <c r="W69" s="81" t="str">
        <f t="shared" ca="1" si="0"/>
        <v>HERNANDEZ VILLAMIL MAURO ENRIQUE</v>
      </c>
    </row>
    <row r="70" spans="1:23" s="84" customFormat="1" ht="30">
      <c r="A70" s="59">
        <v>64</v>
      </c>
      <c r="B70" s="25" t="s">
        <v>546</v>
      </c>
      <c r="C70" s="25" t="s">
        <v>28</v>
      </c>
      <c r="D70" s="25" t="s">
        <v>29</v>
      </c>
      <c r="E70" s="26" t="s">
        <v>572</v>
      </c>
      <c r="F70" s="27" t="s">
        <v>32</v>
      </c>
      <c r="G70" s="75"/>
      <c r="H70" s="25" t="s">
        <v>252</v>
      </c>
      <c r="I70" s="60">
        <v>7227029</v>
      </c>
      <c r="J70" s="25"/>
      <c r="K70" s="25"/>
      <c r="L70" s="61">
        <v>41702</v>
      </c>
      <c r="M70" s="61">
        <v>42987</v>
      </c>
      <c r="N70" s="25">
        <v>11</v>
      </c>
      <c r="O70" s="25">
        <v>4</v>
      </c>
      <c r="P70" s="27" t="s">
        <v>556</v>
      </c>
      <c r="Q70" s="25">
        <v>372</v>
      </c>
      <c r="R70" s="25">
        <v>439</v>
      </c>
      <c r="S70" s="26">
        <v>68</v>
      </c>
      <c r="T70" s="25" t="s">
        <v>156</v>
      </c>
      <c r="U70" s="25" t="s">
        <v>157</v>
      </c>
      <c r="V70" s="25"/>
      <c r="W70" s="81" t="str">
        <f t="shared" ca="1" si="0"/>
        <v>HERNANDEZ VILLAMIL MAURO ENRIQUE</v>
      </c>
    </row>
    <row r="71" spans="1:23" ht="30">
      <c r="A71" s="59">
        <v>65</v>
      </c>
      <c r="B71" s="25" t="s">
        <v>546</v>
      </c>
      <c r="C71" s="25" t="s">
        <v>28</v>
      </c>
      <c r="D71" s="25" t="s">
        <v>29</v>
      </c>
      <c r="E71" s="26" t="s">
        <v>572</v>
      </c>
      <c r="F71" s="27" t="s">
        <v>32</v>
      </c>
      <c r="G71" s="75"/>
      <c r="H71" s="25" t="s">
        <v>525</v>
      </c>
      <c r="I71" s="60">
        <v>5821824</v>
      </c>
      <c r="J71" s="25"/>
      <c r="K71" s="25"/>
      <c r="L71" s="61">
        <v>41590</v>
      </c>
      <c r="M71" s="61">
        <v>43011</v>
      </c>
      <c r="N71" s="25">
        <v>11</v>
      </c>
      <c r="O71" s="25">
        <v>5</v>
      </c>
      <c r="P71" s="27"/>
      <c r="Q71" s="25">
        <v>1</v>
      </c>
      <c r="R71" s="25">
        <v>68</v>
      </c>
      <c r="S71" s="26">
        <v>68</v>
      </c>
      <c r="T71" s="25" t="s">
        <v>156</v>
      </c>
      <c r="U71" s="25" t="s">
        <v>157</v>
      </c>
      <c r="V71" s="25"/>
      <c r="W71" s="81" t="str">
        <f t="shared" ca="1" si="0"/>
        <v>INFANTE ACOSTA JAIME ORLANDO</v>
      </c>
    </row>
    <row r="72" spans="1:23" ht="30">
      <c r="A72" s="59">
        <v>66</v>
      </c>
      <c r="B72" s="25" t="s">
        <v>546</v>
      </c>
      <c r="C72" s="25" t="s">
        <v>28</v>
      </c>
      <c r="D72" s="25" t="s">
        <v>29</v>
      </c>
      <c r="E72" s="26" t="s">
        <v>572</v>
      </c>
      <c r="F72" s="27" t="s">
        <v>32</v>
      </c>
      <c r="G72" s="75"/>
      <c r="H72" s="25" t="s">
        <v>253</v>
      </c>
      <c r="I72" s="60">
        <v>76326718</v>
      </c>
      <c r="J72" s="25"/>
      <c r="K72" s="25"/>
      <c r="L72" s="61">
        <v>40507</v>
      </c>
      <c r="M72" s="61">
        <v>42993</v>
      </c>
      <c r="N72" s="25">
        <v>11</v>
      </c>
      <c r="O72" s="25">
        <v>6</v>
      </c>
      <c r="P72" s="27"/>
      <c r="Q72" s="25">
        <v>1</v>
      </c>
      <c r="R72" s="25">
        <v>78</v>
      </c>
      <c r="S72" s="26">
        <v>78</v>
      </c>
      <c r="T72" s="25" t="s">
        <v>156</v>
      </c>
      <c r="U72" s="25" t="s">
        <v>157</v>
      </c>
      <c r="V72" s="25"/>
      <c r="W72" s="81" t="str">
        <f t="shared" ref="W72:W135" ca="1" si="1">HYPERLINK(CONCATENATE(LEFT(CELL("nombrearchivo"),FIND(_xlfn.UNICHAR(91),CELL("nombrearchivo"),1)-1),MID(CELL("nombrearchivo"),FIND(_xlfn.UNICHAR(93),CELL("nombrearchivo"),1)+1,20),"\",UPPER($N$6)," ",N72,"\","CJ",N72,"CP",O72,"CC",I72,".pdf"),H72)</f>
        <v>JIMENEZ MARTINEZ CESAR FRANCISCO</v>
      </c>
    </row>
    <row r="73" spans="1:23" ht="30">
      <c r="A73" s="59">
        <v>67</v>
      </c>
      <c r="B73" s="25" t="s">
        <v>546</v>
      </c>
      <c r="C73" s="25" t="s">
        <v>28</v>
      </c>
      <c r="D73" s="25" t="s">
        <v>29</v>
      </c>
      <c r="E73" s="26" t="s">
        <v>572</v>
      </c>
      <c r="F73" s="27" t="s">
        <v>32</v>
      </c>
      <c r="G73" s="75"/>
      <c r="H73" s="25" t="s">
        <v>50</v>
      </c>
      <c r="I73" s="60">
        <v>73108597</v>
      </c>
      <c r="J73" s="25"/>
      <c r="K73" s="25"/>
      <c r="L73" s="61">
        <v>32769</v>
      </c>
      <c r="M73" s="61">
        <v>38873</v>
      </c>
      <c r="N73" s="25">
        <v>12</v>
      </c>
      <c r="O73" s="25">
        <v>1</v>
      </c>
      <c r="P73" s="27" t="s">
        <v>554</v>
      </c>
      <c r="Q73" s="25">
        <v>1</v>
      </c>
      <c r="R73" s="25">
        <v>188</v>
      </c>
      <c r="S73" s="26">
        <v>188</v>
      </c>
      <c r="T73" s="25" t="s">
        <v>156</v>
      </c>
      <c r="U73" s="25" t="s">
        <v>157</v>
      </c>
      <c r="V73" s="25"/>
      <c r="W73" s="81" t="str">
        <f t="shared" ca="1" si="1"/>
        <v>LARA MARTINEZ GUSTAVO ADOLFO</v>
      </c>
    </row>
    <row r="74" spans="1:23" ht="30">
      <c r="A74" s="59">
        <v>68</v>
      </c>
      <c r="B74" s="25" t="s">
        <v>546</v>
      </c>
      <c r="C74" s="25" t="s">
        <v>28</v>
      </c>
      <c r="D74" s="25" t="s">
        <v>29</v>
      </c>
      <c r="E74" s="26" t="s">
        <v>572</v>
      </c>
      <c r="F74" s="27" t="s">
        <v>32</v>
      </c>
      <c r="G74" s="75"/>
      <c r="H74" s="25" t="s">
        <v>50</v>
      </c>
      <c r="I74" s="60">
        <v>73108597</v>
      </c>
      <c r="J74" s="25"/>
      <c r="K74" s="25"/>
      <c r="L74" s="61">
        <v>39061</v>
      </c>
      <c r="M74" s="61">
        <v>41108</v>
      </c>
      <c r="N74" s="25">
        <v>12</v>
      </c>
      <c r="O74" s="25">
        <v>2</v>
      </c>
      <c r="P74" s="27" t="s">
        <v>555</v>
      </c>
      <c r="Q74" s="25">
        <v>189</v>
      </c>
      <c r="R74" s="25">
        <v>356</v>
      </c>
      <c r="S74" s="26">
        <v>168</v>
      </c>
      <c r="T74" s="25" t="s">
        <v>156</v>
      </c>
      <c r="U74" s="25" t="s">
        <v>157</v>
      </c>
      <c r="V74" s="25"/>
      <c r="W74" s="81" t="str">
        <f t="shared" ca="1" si="1"/>
        <v>LARA MARTINEZ GUSTAVO ADOLFO</v>
      </c>
    </row>
    <row r="75" spans="1:23" ht="30">
      <c r="A75" s="59">
        <v>69</v>
      </c>
      <c r="B75" s="25" t="s">
        <v>546</v>
      </c>
      <c r="C75" s="25" t="s">
        <v>28</v>
      </c>
      <c r="D75" s="25" t="s">
        <v>29</v>
      </c>
      <c r="E75" s="26" t="s">
        <v>572</v>
      </c>
      <c r="F75" s="27" t="s">
        <v>32</v>
      </c>
      <c r="G75" s="75"/>
      <c r="H75" s="25" t="s">
        <v>50</v>
      </c>
      <c r="I75" s="60">
        <v>73108597</v>
      </c>
      <c r="J75" s="25"/>
      <c r="K75" s="25"/>
      <c r="L75" s="61">
        <v>41115</v>
      </c>
      <c r="M75" s="61">
        <v>42993</v>
      </c>
      <c r="N75" s="25">
        <v>12</v>
      </c>
      <c r="O75" s="25">
        <v>3</v>
      </c>
      <c r="P75" s="27" t="s">
        <v>556</v>
      </c>
      <c r="Q75" s="25">
        <v>357</v>
      </c>
      <c r="R75" s="25">
        <v>524</v>
      </c>
      <c r="S75" s="26">
        <v>168</v>
      </c>
      <c r="T75" s="25" t="s">
        <v>156</v>
      </c>
      <c r="U75" s="25" t="s">
        <v>157</v>
      </c>
      <c r="V75" s="25"/>
      <c r="W75" s="81" t="str">
        <f t="shared" ca="1" si="1"/>
        <v>LARA MARTINEZ GUSTAVO ADOLFO</v>
      </c>
    </row>
    <row r="76" spans="1:23" ht="30">
      <c r="A76" s="59">
        <v>70</v>
      </c>
      <c r="B76" s="25" t="s">
        <v>546</v>
      </c>
      <c r="C76" s="25" t="s">
        <v>28</v>
      </c>
      <c r="D76" s="25" t="s">
        <v>29</v>
      </c>
      <c r="E76" s="26" t="s">
        <v>572</v>
      </c>
      <c r="F76" s="27" t="s">
        <v>32</v>
      </c>
      <c r="G76" s="75"/>
      <c r="H76" s="25" t="s">
        <v>224</v>
      </c>
      <c r="I76" s="60">
        <v>19245630</v>
      </c>
      <c r="J76" s="25"/>
      <c r="K76" s="25"/>
      <c r="L76" s="61">
        <v>40990</v>
      </c>
      <c r="M76" s="61">
        <v>42758</v>
      </c>
      <c r="N76" s="25">
        <v>12</v>
      </c>
      <c r="O76" s="25">
        <v>4</v>
      </c>
      <c r="P76" s="27"/>
      <c r="Q76" s="25">
        <v>1</v>
      </c>
      <c r="R76" s="25">
        <v>226</v>
      </c>
      <c r="S76" s="26">
        <v>226</v>
      </c>
      <c r="T76" s="25" t="s">
        <v>156</v>
      </c>
      <c r="U76" s="25" t="s">
        <v>157</v>
      </c>
      <c r="V76" s="25"/>
      <c r="W76" s="81" t="str">
        <f t="shared" ca="1" si="1"/>
        <v>LERMA BAENA HENRY AUGUSTO</v>
      </c>
    </row>
    <row r="77" spans="1:23" ht="30">
      <c r="A77" s="59">
        <v>71</v>
      </c>
      <c r="B77" s="25" t="s">
        <v>546</v>
      </c>
      <c r="C77" s="25" t="s">
        <v>28</v>
      </c>
      <c r="D77" s="25" t="s">
        <v>29</v>
      </c>
      <c r="E77" s="26" t="s">
        <v>572</v>
      </c>
      <c r="F77" s="27" t="s">
        <v>32</v>
      </c>
      <c r="G77" s="75"/>
      <c r="H77" s="25" t="s">
        <v>254</v>
      </c>
      <c r="I77" s="60">
        <v>1093213815</v>
      </c>
      <c r="J77" s="25"/>
      <c r="K77" s="25"/>
      <c r="L77" s="61">
        <v>39302</v>
      </c>
      <c r="M77" s="61">
        <v>41120</v>
      </c>
      <c r="N77" s="25">
        <v>12</v>
      </c>
      <c r="O77" s="25">
        <v>5</v>
      </c>
      <c r="P77" s="27" t="s">
        <v>552</v>
      </c>
      <c r="Q77" s="25">
        <v>1</v>
      </c>
      <c r="R77" s="25">
        <v>204</v>
      </c>
      <c r="S77" s="26">
        <v>204</v>
      </c>
      <c r="T77" s="25" t="s">
        <v>156</v>
      </c>
      <c r="U77" s="25" t="s">
        <v>157</v>
      </c>
      <c r="V77" s="25"/>
      <c r="W77" s="81" t="str">
        <f t="shared" ca="1" si="1"/>
        <v>LONDOÑO MURILLO ISABEL CRISTINA</v>
      </c>
    </row>
    <row r="78" spans="1:23" ht="30">
      <c r="A78" s="59">
        <v>72</v>
      </c>
      <c r="B78" s="25" t="s">
        <v>546</v>
      </c>
      <c r="C78" s="25" t="s">
        <v>28</v>
      </c>
      <c r="D78" s="25" t="s">
        <v>29</v>
      </c>
      <c r="E78" s="26" t="s">
        <v>572</v>
      </c>
      <c r="F78" s="27" t="s">
        <v>32</v>
      </c>
      <c r="G78" s="75"/>
      <c r="H78" s="25" t="s">
        <v>254</v>
      </c>
      <c r="I78" s="60">
        <v>1093213815</v>
      </c>
      <c r="J78" s="25"/>
      <c r="K78" s="25"/>
      <c r="L78" s="61">
        <v>41121</v>
      </c>
      <c r="M78" s="61">
        <v>42993</v>
      </c>
      <c r="N78" s="25">
        <v>12</v>
      </c>
      <c r="O78" s="25">
        <v>6</v>
      </c>
      <c r="P78" s="27" t="s">
        <v>553</v>
      </c>
      <c r="Q78" s="25">
        <v>205</v>
      </c>
      <c r="R78" s="25">
        <v>318</v>
      </c>
      <c r="S78" s="26">
        <v>114</v>
      </c>
      <c r="T78" s="25" t="s">
        <v>156</v>
      </c>
      <c r="U78" s="25" t="s">
        <v>157</v>
      </c>
      <c r="V78" s="25"/>
      <c r="W78" s="81" t="str">
        <f t="shared" ca="1" si="1"/>
        <v>LONDOÑO MURILLO ISABEL CRISTINA</v>
      </c>
    </row>
    <row r="79" spans="1:23" ht="30">
      <c r="A79" s="59">
        <v>73</v>
      </c>
      <c r="B79" s="25" t="s">
        <v>546</v>
      </c>
      <c r="C79" s="25" t="s">
        <v>28</v>
      </c>
      <c r="D79" s="25" t="s">
        <v>29</v>
      </c>
      <c r="E79" s="26" t="s">
        <v>572</v>
      </c>
      <c r="F79" s="27" t="s">
        <v>32</v>
      </c>
      <c r="G79" s="75"/>
      <c r="H79" s="25" t="s">
        <v>255</v>
      </c>
      <c r="I79" s="60">
        <v>8747847</v>
      </c>
      <c r="J79" s="25"/>
      <c r="K79" s="25"/>
      <c r="L79" s="61">
        <v>38761</v>
      </c>
      <c r="M79" s="61">
        <v>38691</v>
      </c>
      <c r="N79" s="25">
        <v>13</v>
      </c>
      <c r="O79" s="25">
        <v>1</v>
      </c>
      <c r="P79" s="27" t="s">
        <v>554</v>
      </c>
      <c r="Q79" s="25">
        <v>1</v>
      </c>
      <c r="R79" s="25">
        <v>193</v>
      </c>
      <c r="S79" s="26">
        <v>193</v>
      </c>
      <c r="T79" s="25" t="s">
        <v>156</v>
      </c>
      <c r="U79" s="25" t="s">
        <v>157</v>
      </c>
      <c r="V79" s="25"/>
      <c r="W79" s="81" t="str">
        <f t="shared" ca="1" si="1"/>
        <v>LOPEZ LOPEZ FABIAN ARMADO</v>
      </c>
    </row>
    <row r="80" spans="1:23" ht="30">
      <c r="A80" s="59">
        <v>74</v>
      </c>
      <c r="B80" s="25" t="s">
        <v>546</v>
      </c>
      <c r="C80" s="25" t="s">
        <v>28</v>
      </c>
      <c r="D80" s="25" t="s">
        <v>29</v>
      </c>
      <c r="E80" s="26" t="s">
        <v>572</v>
      </c>
      <c r="F80" s="27" t="s">
        <v>32</v>
      </c>
      <c r="G80" s="75"/>
      <c r="H80" s="25" t="s">
        <v>255</v>
      </c>
      <c r="I80" s="60">
        <v>8747847</v>
      </c>
      <c r="J80" s="25"/>
      <c r="K80" s="25"/>
      <c r="L80" s="61">
        <v>38761</v>
      </c>
      <c r="M80" s="61">
        <v>41052</v>
      </c>
      <c r="N80" s="25">
        <v>13</v>
      </c>
      <c r="O80" s="25">
        <v>2</v>
      </c>
      <c r="P80" s="27" t="s">
        <v>555</v>
      </c>
      <c r="Q80" s="25">
        <v>194</v>
      </c>
      <c r="R80" s="25">
        <v>391</v>
      </c>
      <c r="S80" s="26">
        <v>198</v>
      </c>
      <c r="T80" s="25" t="s">
        <v>156</v>
      </c>
      <c r="U80" s="25" t="s">
        <v>157</v>
      </c>
      <c r="V80" s="25"/>
      <c r="W80" s="81" t="str">
        <f t="shared" ca="1" si="1"/>
        <v>LOPEZ LOPEZ FABIAN ARMADO</v>
      </c>
    </row>
    <row r="81" spans="1:23" ht="30">
      <c r="A81" s="59">
        <v>75</v>
      </c>
      <c r="B81" s="25" t="s">
        <v>546</v>
      </c>
      <c r="C81" s="25" t="s">
        <v>28</v>
      </c>
      <c r="D81" s="25" t="s">
        <v>29</v>
      </c>
      <c r="E81" s="26" t="s">
        <v>572</v>
      </c>
      <c r="F81" s="27" t="s">
        <v>32</v>
      </c>
      <c r="G81" s="75"/>
      <c r="H81" s="25" t="s">
        <v>255</v>
      </c>
      <c r="I81" s="60">
        <v>8747847</v>
      </c>
      <c r="J81" s="25"/>
      <c r="K81" s="25"/>
      <c r="L81" s="61">
        <v>38761</v>
      </c>
      <c r="M81" s="61">
        <v>42987</v>
      </c>
      <c r="N81" s="25">
        <v>13</v>
      </c>
      <c r="O81" s="25">
        <v>3</v>
      </c>
      <c r="P81" s="27" t="s">
        <v>556</v>
      </c>
      <c r="Q81" s="25">
        <v>392</v>
      </c>
      <c r="R81" s="25">
        <v>511</v>
      </c>
      <c r="S81" s="26">
        <v>120</v>
      </c>
      <c r="T81" s="25" t="s">
        <v>156</v>
      </c>
      <c r="U81" s="25" t="s">
        <v>157</v>
      </c>
      <c r="V81" s="25"/>
      <c r="W81" s="81" t="str">
        <f t="shared" ca="1" si="1"/>
        <v>LOPEZ LOPEZ FABIAN ARMADO</v>
      </c>
    </row>
    <row r="82" spans="1:23" s="84" customFormat="1" ht="30">
      <c r="A82" s="59">
        <v>76</v>
      </c>
      <c r="B82" s="25" t="s">
        <v>546</v>
      </c>
      <c r="C82" s="25" t="s">
        <v>28</v>
      </c>
      <c r="D82" s="25" t="s">
        <v>29</v>
      </c>
      <c r="E82" s="26" t="s">
        <v>572</v>
      </c>
      <c r="F82" s="27" t="s">
        <v>32</v>
      </c>
      <c r="G82" s="75"/>
      <c r="H82" s="25" t="s">
        <v>225</v>
      </c>
      <c r="I82" s="60">
        <v>17588956</v>
      </c>
      <c r="J82" s="25"/>
      <c r="K82" s="25"/>
      <c r="L82" s="61">
        <v>34598</v>
      </c>
      <c r="M82" s="61">
        <v>40252</v>
      </c>
      <c r="N82" s="25">
        <v>13</v>
      </c>
      <c r="O82" s="25">
        <v>4</v>
      </c>
      <c r="P82" s="27" t="s">
        <v>554</v>
      </c>
      <c r="Q82" s="25">
        <v>1</v>
      </c>
      <c r="R82" s="25">
        <v>197</v>
      </c>
      <c r="S82" s="26">
        <v>197</v>
      </c>
      <c r="T82" s="25" t="s">
        <v>156</v>
      </c>
      <c r="U82" s="25" t="s">
        <v>157</v>
      </c>
      <c r="V82" s="25"/>
      <c r="W82" s="81" t="str">
        <f t="shared" ca="1" si="1"/>
        <v>LOZADA CRISTANCHO WILMER ANTONIO</v>
      </c>
    </row>
    <row r="83" spans="1:23" ht="30">
      <c r="A83" s="59">
        <v>77</v>
      </c>
      <c r="B83" s="25" t="s">
        <v>546</v>
      </c>
      <c r="C83" s="25" t="s">
        <v>28</v>
      </c>
      <c r="D83" s="25" t="s">
        <v>29</v>
      </c>
      <c r="E83" s="26" t="s">
        <v>572</v>
      </c>
      <c r="F83" s="27" t="s">
        <v>32</v>
      </c>
      <c r="G83" s="75"/>
      <c r="H83" s="25" t="s">
        <v>225</v>
      </c>
      <c r="I83" s="60">
        <v>17588956</v>
      </c>
      <c r="J83" s="25"/>
      <c r="K83" s="25"/>
      <c r="L83" s="61">
        <v>40266</v>
      </c>
      <c r="M83" s="61">
        <v>41241</v>
      </c>
      <c r="N83" s="25">
        <v>13</v>
      </c>
      <c r="O83" s="25">
        <v>5</v>
      </c>
      <c r="P83" s="27" t="s">
        <v>555</v>
      </c>
      <c r="Q83" s="25">
        <v>198</v>
      </c>
      <c r="R83" s="25">
        <v>397</v>
      </c>
      <c r="S83" s="26">
        <v>200</v>
      </c>
      <c r="T83" s="25" t="s">
        <v>156</v>
      </c>
      <c r="U83" s="25" t="s">
        <v>157</v>
      </c>
      <c r="V83" s="25"/>
      <c r="W83" s="81" t="str">
        <f t="shared" ca="1" si="1"/>
        <v>LOZADA CRISTANCHO WILMER ANTONIO</v>
      </c>
    </row>
    <row r="84" spans="1:23" ht="30">
      <c r="A84" s="59">
        <v>78</v>
      </c>
      <c r="B84" s="25" t="s">
        <v>546</v>
      </c>
      <c r="C84" s="25" t="s">
        <v>28</v>
      </c>
      <c r="D84" s="25" t="s">
        <v>29</v>
      </c>
      <c r="E84" s="26" t="s">
        <v>572</v>
      </c>
      <c r="F84" s="27" t="s">
        <v>32</v>
      </c>
      <c r="G84" s="75"/>
      <c r="H84" s="25" t="s">
        <v>225</v>
      </c>
      <c r="I84" s="60">
        <v>17588956</v>
      </c>
      <c r="J84" s="25"/>
      <c r="K84" s="25"/>
      <c r="L84" s="61">
        <v>41253</v>
      </c>
      <c r="M84" s="61">
        <v>42987</v>
      </c>
      <c r="N84" s="25">
        <v>13</v>
      </c>
      <c r="O84" s="25">
        <v>6</v>
      </c>
      <c r="P84" s="27" t="s">
        <v>556</v>
      </c>
      <c r="Q84" s="25">
        <v>398</v>
      </c>
      <c r="R84" s="25">
        <v>437</v>
      </c>
      <c r="S84" s="26">
        <v>40</v>
      </c>
      <c r="T84" s="25" t="s">
        <v>156</v>
      </c>
      <c r="U84" s="25" t="s">
        <v>157</v>
      </c>
      <c r="V84" s="25"/>
      <c r="W84" s="81" t="str">
        <f t="shared" ca="1" si="1"/>
        <v>LOZADA CRISTANCHO WILMER ANTONIO</v>
      </c>
    </row>
    <row r="85" spans="1:23" ht="30">
      <c r="A85" s="59">
        <v>79</v>
      </c>
      <c r="B85" s="25" t="s">
        <v>546</v>
      </c>
      <c r="C85" s="25" t="s">
        <v>28</v>
      </c>
      <c r="D85" s="25" t="s">
        <v>29</v>
      </c>
      <c r="E85" s="26" t="s">
        <v>572</v>
      </c>
      <c r="F85" s="27" t="s">
        <v>32</v>
      </c>
      <c r="G85" s="75"/>
      <c r="H85" s="25" t="s">
        <v>226</v>
      </c>
      <c r="I85" s="60">
        <v>31952141</v>
      </c>
      <c r="J85" s="25"/>
      <c r="K85" s="25"/>
      <c r="L85" s="61">
        <v>40935</v>
      </c>
      <c r="M85" s="61">
        <v>42993</v>
      </c>
      <c r="N85" s="25">
        <v>14</v>
      </c>
      <c r="O85" s="25">
        <v>1</v>
      </c>
      <c r="P85" s="27"/>
      <c r="Q85" s="25">
        <v>1</v>
      </c>
      <c r="R85" s="25">
        <v>63</v>
      </c>
      <c r="S85" s="26">
        <v>63</v>
      </c>
      <c r="T85" s="25" t="s">
        <v>156</v>
      </c>
      <c r="U85" s="25" t="s">
        <v>157</v>
      </c>
      <c r="V85" s="25"/>
      <c r="W85" s="81" t="str">
        <f t="shared" ca="1" si="1"/>
        <v>MEDINA GARCIA CARMENZA</v>
      </c>
    </row>
    <row r="86" spans="1:23" ht="30">
      <c r="A86" s="59">
        <v>80</v>
      </c>
      <c r="B86" s="25" t="s">
        <v>546</v>
      </c>
      <c r="C86" s="25" t="s">
        <v>28</v>
      </c>
      <c r="D86" s="25" t="s">
        <v>29</v>
      </c>
      <c r="E86" s="26" t="s">
        <v>572</v>
      </c>
      <c r="F86" s="27" t="s">
        <v>32</v>
      </c>
      <c r="G86" s="75"/>
      <c r="H86" s="25" t="s">
        <v>256</v>
      </c>
      <c r="I86" s="60">
        <v>80747087</v>
      </c>
      <c r="J86" s="25"/>
      <c r="K86" s="25"/>
      <c r="L86" s="61">
        <v>40809</v>
      </c>
      <c r="M86" s="61">
        <v>42993</v>
      </c>
      <c r="N86" s="25">
        <v>14</v>
      </c>
      <c r="O86" s="25">
        <v>2</v>
      </c>
      <c r="P86" s="27"/>
      <c r="Q86" s="25">
        <v>1</v>
      </c>
      <c r="R86" s="25">
        <v>69</v>
      </c>
      <c r="S86" s="26">
        <v>69</v>
      </c>
      <c r="T86" s="25" t="s">
        <v>156</v>
      </c>
      <c r="U86" s="25" t="s">
        <v>157</v>
      </c>
      <c r="V86" s="25"/>
      <c r="W86" s="81" t="str">
        <f t="shared" ca="1" si="1"/>
        <v>MENDIETA MONTEALEGRE GIOVANNY</v>
      </c>
    </row>
    <row r="87" spans="1:23" ht="30">
      <c r="A87" s="59">
        <v>81</v>
      </c>
      <c r="B87" s="25" t="s">
        <v>546</v>
      </c>
      <c r="C87" s="25" t="s">
        <v>28</v>
      </c>
      <c r="D87" s="25" t="s">
        <v>29</v>
      </c>
      <c r="E87" s="26" t="s">
        <v>572</v>
      </c>
      <c r="F87" s="27" t="s">
        <v>32</v>
      </c>
      <c r="G87" s="75"/>
      <c r="H87" s="25" t="s">
        <v>257</v>
      </c>
      <c r="I87" s="60">
        <v>9529858</v>
      </c>
      <c r="J87" s="25"/>
      <c r="K87" s="25"/>
      <c r="L87" s="61">
        <v>33100</v>
      </c>
      <c r="M87" s="61">
        <v>38098</v>
      </c>
      <c r="N87" s="25">
        <v>14</v>
      </c>
      <c r="O87" s="25">
        <v>3</v>
      </c>
      <c r="P87" s="27" t="s">
        <v>554</v>
      </c>
      <c r="Q87" s="25">
        <v>1</v>
      </c>
      <c r="R87" s="25">
        <v>197</v>
      </c>
      <c r="S87" s="26">
        <v>197</v>
      </c>
      <c r="T87" s="25" t="s">
        <v>156</v>
      </c>
      <c r="U87" s="25" t="s">
        <v>157</v>
      </c>
      <c r="V87" s="25"/>
      <c r="W87" s="81" t="str">
        <f t="shared" ca="1" si="1"/>
        <v>MESA RIOS HERNANDO</v>
      </c>
    </row>
    <row r="88" spans="1:23" ht="30">
      <c r="A88" s="59">
        <v>82</v>
      </c>
      <c r="B88" s="25" t="s">
        <v>546</v>
      </c>
      <c r="C88" s="25" t="s">
        <v>28</v>
      </c>
      <c r="D88" s="25" t="s">
        <v>29</v>
      </c>
      <c r="E88" s="26" t="s">
        <v>572</v>
      </c>
      <c r="F88" s="27" t="s">
        <v>32</v>
      </c>
      <c r="G88" s="75"/>
      <c r="H88" s="25" t="s">
        <v>257</v>
      </c>
      <c r="I88" s="60">
        <v>9529858</v>
      </c>
      <c r="J88" s="25"/>
      <c r="K88" s="25"/>
      <c r="L88" s="61">
        <v>38246</v>
      </c>
      <c r="M88" s="61">
        <v>40788</v>
      </c>
      <c r="N88" s="25">
        <v>14</v>
      </c>
      <c r="O88" s="25">
        <v>4</v>
      </c>
      <c r="P88" s="27" t="s">
        <v>555</v>
      </c>
      <c r="Q88" s="25">
        <v>198</v>
      </c>
      <c r="R88" s="25">
        <v>388</v>
      </c>
      <c r="S88" s="26">
        <v>191</v>
      </c>
      <c r="T88" s="25" t="s">
        <v>156</v>
      </c>
      <c r="U88" s="25" t="s">
        <v>157</v>
      </c>
      <c r="V88" s="25"/>
      <c r="W88" s="81" t="str">
        <f t="shared" ca="1" si="1"/>
        <v>MESA RIOS HERNANDO</v>
      </c>
    </row>
    <row r="89" spans="1:23" ht="30">
      <c r="A89" s="59">
        <v>83</v>
      </c>
      <c r="B89" s="25" t="s">
        <v>546</v>
      </c>
      <c r="C89" s="25" t="s">
        <v>28</v>
      </c>
      <c r="D89" s="25" t="s">
        <v>29</v>
      </c>
      <c r="E89" s="26" t="s">
        <v>572</v>
      </c>
      <c r="F89" s="27" t="s">
        <v>32</v>
      </c>
      <c r="G89" s="75"/>
      <c r="H89" s="25" t="s">
        <v>257</v>
      </c>
      <c r="I89" s="60">
        <v>9529858</v>
      </c>
      <c r="J89" s="25"/>
      <c r="K89" s="25"/>
      <c r="L89" s="61">
        <v>40809</v>
      </c>
      <c r="M89" s="61">
        <v>42987</v>
      </c>
      <c r="N89" s="25">
        <v>14</v>
      </c>
      <c r="O89" s="25">
        <v>5</v>
      </c>
      <c r="P89" s="27" t="s">
        <v>556</v>
      </c>
      <c r="Q89" s="25">
        <v>389</v>
      </c>
      <c r="R89" s="25">
        <v>540</v>
      </c>
      <c r="S89" s="26">
        <v>152</v>
      </c>
      <c r="T89" s="25" t="s">
        <v>156</v>
      </c>
      <c r="U89" s="25" t="s">
        <v>157</v>
      </c>
      <c r="V89" s="25"/>
      <c r="W89" s="81" t="str">
        <f t="shared" ca="1" si="1"/>
        <v>MESA RIOS HERNANDO</v>
      </c>
    </row>
    <row r="90" spans="1:23" ht="30">
      <c r="A90" s="59">
        <v>84</v>
      </c>
      <c r="B90" s="25" t="s">
        <v>546</v>
      </c>
      <c r="C90" s="25" t="s">
        <v>28</v>
      </c>
      <c r="D90" s="25" t="s">
        <v>29</v>
      </c>
      <c r="E90" s="26" t="s">
        <v>572</v>
      </c>
      <c r="F90" s="27" t="s">
        <v>32</v>
      </c>
      <c r="G90" s="75"/>
      <c r="H90" s="25" t="s">
        <v>227</v>
      </c>
      <c r="I90" s="60">
        <v>12999872</v>
      </c>
      <c r="J90" s="25"/>
      <c r="K90" s="25"/>
      <c r="L90" s="61">
        <v>36733</v>
      </c>
      <c r="M90" s="61">
        <v>42987</v>
      </c>
      <c r="N90" s="25">
        <v>14</v>
      </c>
      <c r="O90" s="25">
        <v>6</v>
      </c>
      <c r="P90" s="27"/>
      <c r="Q90" s="25">
        <v>1</v>
      </c>
      <c r="R90" s="25">
        <v>208</v>
      </c>
      <c r="S90" s="26">
        <v>208</v>
      </c>
      <c r="T90" s="25" t="s">
        <v>156</v>
      </c>
      <c r="U90" s="25" t="s">
        <v>157</v>
      </c>
      <c r="V90" s="25"/>
      <c r="W90" s="81" t="str">
        <f t="shared" ca="1" si="1"/>
        <v>MIRANDA LUNA DAVID ALEXANDER</v>
      </c>
    </row>
    <row r="91" spans="1:23" ht="30">
      <c r="A91" s="59">
        <v>85</v>
      </c>
      <c r="B91" s="25" t="s">
        <v>546</v>
      </c>
      <c r="C91" s="25" t="s">
        <v>28</v>
      </c>
      <c r="D91" s="25" t="s">
        <v>29</v>
      </c>
      <c r="E91" s="26" t="s">
        <v>572</v>
      </c>
      <c r="F91" s="27" t="s">
        <v>32</v>
      </c>
      <c r="G91" s="75"/>
      <c r="H91" s="25" t="s">
        <v>258</v>
      </c>
      <c r="I91" s="60">
        <v>79131062</v>
      </c>
      <c r="J91" s="25"/>
      <c r="K91" s="25"/>
      <c r="L91" s="61">
        <v>33926</v>
      </c>
      <c r="M91" s="61">
        <v>40252</v>
      </c>
      <c r="N91" s="25">
        <v>15</v>
      </c>
      <c r="O91" s="25">
        <v>1</v>
      </c>
      <c r="P91" s="27" t="s">
        <v>554</v>
      </c>
      <c r="Q91" s="25">
        <v>1</v>
      </c>
      <c r="R91" s="25">
        <v>188</v>
      </c>
      <c r="S91" s="26">
        <v>188</v>
      </c>
      <c r="T91" s="25" t="s">
        <v>156</v>
      </c>
      <c r="U91" s="25" t="s">
        <v>157</v>
      </c>
      <c r="V91" s="25"/>
      <c r="W91" s="81" t="str">
        <f t="shared" ca="1" si="1"/>
        <v>MONTENEGRO PUENTES LUIS ALEJANDRO</v>
      </c>
    </row>
    <row r="92" spans="1:23" ht="30">
      <c r="A92" s="59">
        <v>86</v>
      </c>
      <c r="B92" s="25" t="s">
        <v>546</v>
      </c>
      <c r="C92" s="25" t="s">
        <v>28</v>
      </c>
      <c r="D92" s="25" t="s">
        <v>29</v>
      </c>
      <c r="E92" s="26" t="s">
        <v>572</v>
      </c>
      <c r="F92" s="27" t="s">
        <v>32</v>
      </c>
      <c r="G92" s="75"/>
      <c r="H92" s="25" t="s">
        <v>258</v>
      </c>
      <c r="I92" s="60">
        <v>79131062</v>
      </c>
      <c r="J92" s="25"/>
      <c r="K92" s="25"/>
      <c r="L92" s="61">
        <v>40238</v>
      </c>
      <c r="M92" s="61">
        <v>41702</v>
      </c>
      <c r="N92" s="25">
        <v>15</v>
      </c>
      <c r="O92" s="25">
        <v>2</v>
      </c>
      <c r="P92" s="27" t="s">
        <v>555</v>
      </c>
      <c r="Q92" s="25">
        <v>189</v>
      </c>
      <c r="R92" s="25">
        <v>383</v>
      </c>
      <c r="S92" s="26">
        <v>195</v>
      </c>
      <c r="T92" s="25" t="s">
        <v>156</v>
      </c>
      <c r="U92" s="25" t="s">
        <v>157</v>
      </c>
      <c r="V92" s="25"/>
      <c r="W92" s="81" t="str">
        <f t="shared" ca="1" si="1"/>
        <v>MONTENEGRO PUENTES LUIS ALEJANDRO</v>
      </c>
    </row>
    <row r="93" spans="1:23" ht="30">
      <c r="A93" s="59">
        <v>87</v>
      </c>
      <c r="B93" s="25" t="s">
        <v>546</v>
      </c>
      <c r="C93" s="25" t="s">
        <v>28</v>
      </c>
      <c r="D93" s="25" t="s">
        <v>29</v>
      </c>
      <c r="E93" s="26" t="s">
        <v>572</v>
      </c>
      <c r="F93" s="27" t="s">
        <v>32</v>
      </c>
      <c r="G93" s="75"/>
      <c r="H93" s="25" t="s">
        <v>258</v>
      </c>
      <c r="I93" s="60">
        <v>79131062</v>
      </c>
      <c r="J93" s="25"/>
      <c r="K93" s="25"/>
      <c r="L93" s="61">
        <v>41724</v>
      </c>
      <c r="M93" s="61">
        <v>42993</v>
      </c>
      <c r="N93" s="25">
        <v>15</v>
      </c>
      <c r="O93" s="25">
        <v>3</v>
      </c>
      <c r="P93" s="27" t="s">
        <v>556</v>
      </c>
      <c r="Q93" s="25">
        <v>384</v>
      </c>
      <c r="R93" s="25">
        <v>455</v>
      </c>
      <c r="S93" s="26">
        <v>72</v>
      </c>
      <c r="T93" s="25" t="s">
        <v>156</v>
      </c>
      <c r="U93" s="25" t="s">
        <v>157</v>
      </c>
      <c r="V93" s="25"/>
      <c r="W93" s="81" t="str">
        <f t="shared" ca="1" si="1"/>
        <v>MONTENEGRO PUENTES LUIS ALEJANDRO</v>
      </c>
    </row>
    <row r="94" spans="1:23" ht="30">
      <c r="A94" s="59">
        <v>88</v>
      </c>
      <c r="B94" s="25" t="s">
        <v>546</v>
      </c>
      <c r="C94" s="25" t="s">
        <v>28</v>
      </c>
      <c r="D94" s="25" t="s">
        <v>29</v>
      </c>
      <c r="E94" s="26" t="s">
        <v>572</v>
      </c>
      <c r="F94" s="27" t="s">
        <v>32</v>
      </c>
      <c r="G94" s="75"/>
      <c r="H94" s="25" t="s">
        <v>259</v>
      </c>
      <c r="I94" s="60">
        <v>5947961</v>
      </c>
      <c r="J94" s="25"/>
      <c r="K94" s="25"/>
      <c r="L94" s="61">
        <v>30544</v>
      </c>
      <c r="M94" s="61">
        <v>37193</v>
      </c>
      <c r="N94" s="25">
        <v>15</v>
      </c>
      <c r="O94" s="25">
        <v>4</v>
      </c>
      <c r="P94" s="27" t="s">
        <v>554</v>
      </c>
      <c r="Q94" s="25">
        <v>1</v>
      </c>
      <c r="R94" s="25">
        <v>197</v>
      </c>
      <c r="S94" s="26">
        <v>197</v>
      </c>
      <c r="T94" s="25" t="s">
        <v>156</v>
      </c>
      <c r="U94" s="25" t="s">
        <v>157</v>
      </c>
      <c r="V94" s="25"/>
      <c r="W94" s="81" t="str">
        <f t="shared" ca="1" si="1"/>
        <v>MORA BEDOYA GUSTAVO</v>
      </c>
    </row>
    <row r="95" spans="1:23" ht="30">
      <c r="A95" s="59">
        <v>89</v>
      </c>
      <c r="B95" s="25" t="s">
        <v>546</v>
      </c>
      <c r="C95" s="25" t="s">
        <v>28</v>
      </c>
      <c r="D95" s="25" t="s">
        <v>29</v>
      </c>
      <c r="E95" s="26" t="s">
        <v>572</v>
      </c>
      <c r="F95" s="27" t="s">
        <v>32</v>
      </c>
      <c r="G95" s="75"/>
      <c r="H95" s="25" t="s">
        <v>259</v>
      </c>
      <c r="I95" s="60">
        <v>5947961</v>
      </c>
      <c r="J95" s="25"/>
      <c r="K95" s="25"/>
      <c r="L95" s="61">
        <v>37226</v>
      </c>
      <c r="M95" s="61">
        <v>40694</v>
      </c>
      <c r="N95" s="25">
        <v>15</v>
      </c>
      <c r="O95" s="25">
        <v>5</v>
      </c>
      <c r="P95" s="27" t="s">
        <v>555</v>
      </c>
      <c r="Q95" s="25">
        <v>198</v>
      </c>
      <c r="R95" s="25">
        <v>375</v>
      </c>
      <c r="S95" s="26">
        <v>178</v>
      </c>
      <c r="T95" s="25" t="s">
        <v>156</v>
      </c>
      <c r="U95" s="25" t="s">
        <v>157</v>
      </c>
      <c r="V95" s="25"/>
      <c r="W95" s="81" t="str">
        <f t="shared" ca="1" si="1"/>
        <v>MORA BEDOYA GUSTAVO</v>
      </c>
    </row>
    <row r="96" spans="1:23" ht="30">
      <c r="A96" s="59">
        <v>90</v>
      </c>
      <c r="B96" s="25" t="s">
        <v>546</v>
      </c>
      <c r="C96" s="25" t="s">
        <v>28</v>
      </c>
      <c r="D96" s="25" t="s">
        <v>29</v>
      </c>
      <c r="E96" s="26" t="s">
        <v>572</v>
      </c>
      <c r="F96" s="27" t="s">
        <v>32</v>
      </c>
      <c r="G96" s="75"/>
      <c r="H96" s="25" t="s">
        <v>259</v>
      </c>
      <c r="I96" s="60">
        <v>5947961</v>
      </c>
      <c r="J96" s="25"/>
      <c r="K96" s="25"/>
      <c r="L96" s="61">
        <v>40753</v>
      </c>
      <c r="M96" s="61">
        <v>42987</v>
      </c>
      <c r="N96" s="25">
        <v>15</v>
      </c>
      <c r="O96" s="25">
        <v>6</v>
      </c>
      <c r="P96" s="27" t="s">
        <v>556</v>
      </c>
      <c r="Q96" s="25">
        <v>376</v>
      </c>
      <c r="R96" s="25">
        <v>522</v>
      </c>
      <c r="S96" s="26">
        <v>147</v>
      </c>
      <c r="T96" s="25" t="s">
        <v>156</v>
      </c>
      <c r="U96" s="25" t="s">
        <v>157</v>
      </c>
      <c r="V96" s="25"/>
      <c r="W96" s="81" t="str">
        <f t="shared" ca="1" si="1"/>
        <v>MORA BEDOYA GUSTAVO</v>
      </c>
    </row>
    <row r="97" spans="1:23" ht="30">
      <c r="A97" s="59">
        <v>91</v>
      </c>
      <c r="B97" s="25" t="s">
        <v>546</v>
      </c>
      <c r="C97" s="25" t="s">
        <v>28</v>
      </c>
      <c r="D97" s="25" t="s">
        <v>29</v>
      </c>
      <c r="E97" s="26" t="s">
        <v>572</v>
      </c>
      <c r="F97" s="27" t="s">
        <v>32</v>
      </c>
      <c r="G97" s="75"/>
      <c r="H97" s="25" t="s">
        <v>55</v>
      </c>
      <c r="I97" s="60">
        <v>79327421</v>
      </c>
      <c r="J97" s="25"/>
      <c r="K97" s="25"/>
      <c r="L97" s="61">
        <v>32703</v>
      </c>
      <c r="M97" s="61">
        <v>37085</v>
      </c>
      <c r="N97" s="25">
        <v>16</v>
      </c>
      <c r="O97" s="25">
        <v>1</v>
      </c>
      <c r="P97" s="27" t="s">
        <v>547</v>
      </c>
      <c r="Q97" s="25">
        <v>1</v>
      </c>
      <c r="R97" s="25">
        <v>187</v>
      </c>
      <c r="S97" s="26">
        <v>187</v>
      </c>
      <c r="T97" s="25" t="s">
        <v>156</v>
      </c>
      <c r="U97" s="25" t="s">
        <v>157</v>
      </c>
      <c r="V97" s="25"/>
      <c r="W97" s="81" t="str">
        <f t="shared" ca="1" si="1"/>
        <v>MORALES AMAYA YOJHAN NELSON</v>
      </c>
    </row>
    <row r="98" spans="1:23" ht="30">
      <c r="A98" s="59">
        <v>92</v>
      </c>
      <c r="B98" s="25" t="s">
        <v>546</v>
      </c>
      <c r="C98" s="25" t="s">
        <v>28</v>
      </c>
      <c r="D98" s="25" t="s">
        <v>29</v>
      </c>
      <c r="E98" s="26" t="s">
        <v>572</v>
      </c>
      <c r="F98" s="27" t="s">
        <v>32</v>
      </c>
      <c r="G98" s="75"/>
      <c r="H98" s="25" t="s">
        <v>55</v>
      </c>
      <c r="I98" s="60">
        <v>79327421</v>
      </c>
      <c r="J98" s="25"/>
      <c r="K98" s="25"/>
      <c r="L98" s="61">
        <v>37097</v>
      </c>
      <c r="M98" s="61">
        <v>40731</v>
      </c>
      <c r="N98" s="25">
        <v>16</v>
      </c>
      <c r="O98" s="25">
        <v>2</v>
      </c>
      <c r="P98" s="27" t="s">
        <v>548</v>
      </c>
      <c r="Q98" s="25">
        <v>188</v>
      </c>
      <c r="R98" s="25">
        <v>383</v>
      </c>
      <c r="S98" s="26">
        <v>196</v>
      </c>
      <c r="T98" s="25" t="s">
        <v>156</v>
      </c>
      <c r="U98" s="25" t="s">
        <v>157</v>
      </c>
      <c r="V98" s="25"/>
      <c r="W98" s="81" t="str">
        <f t="shared" ca="1" si="1"/>
        <v>MORALES AMAYA YOJHAN NELSON</v>
      </c>
    </row>
    <row r="99" spans="1:23" ht="30">
      <c r="A99" s="59">
        <v>93</v>
      </c>
      <c r="B99" s="25" t="s">
        <v>546</v>
      </c>
      <c r="C99" s="25" t="s">
        <v>28</v>
      </c>
      <c r="D99" s="25" t="s">
        <v>29</v>
      </c>
      <c r="E99" s="26" t="s">
        <v>572</v>
      </c>
      <c r="F99" s="27" t="s">
        <v>32</v>
      </c>
      <c r="G99" s="75"/>
      <c r="H99" s="25" t="s">
        <v>55</v>
      </c>
      <c r="I99" s="60">
        <v>79327421</v>
      </c>
      <c r="J99" s="25"/>
      <c r="K99" s="25"/>
      <c r="L99" s="61">
        <v>40771</v>
      </c>
      <c r="M99" s="61">
        <v>41347</v>
      </c>
      <c r="N99" s="25">
        <v>16</v>
      </c>
      <c r="O99" s="25">
        <v>3</v>
      </c>
      <c r="P99" s="27" t="s">
        <v>549</v>
      </c>
      <c r="Q99" s="25">
        <v>384</v>
      </c>
      <c r="R99" s="25">
        <v>586</v>
      </c>
      <c r="S99" s="26">
        <v>203</v>
      </c>
      <c r="T99" s="25" t="s">
        <v>156</v>
      </c>
      <c r="U99" s="25" t="s">
        <v>157</v>
      </c>
      <c r="V99" s="25"/>
      <c r="W99" s="81" t="str">
        <f t="shared" ca="1" si="1"/>
        <v>MORALES AMAYA YOJHAN NELSON</v>
      </c>
    </row>
    <row r="100" spans="1:23" ht="30">
      <c r="A100" s="59">
        <v>94</v>
      </c>
      <c r="B100" s="25" t="s">
        <v>546</v>
      </c>
      <c r="C100" s="25" t="s">
        <v>28</v>
      </c>
      <c r="D100" s="25" t="s">
        <v>29</v>
      </c>
      <c r="E100" s="26" t="s">
        <v>572</v>
      </c>
      <c r="F100" s="27" t="s">
        <v>32</v>
      </c>
      <c r="G100" s="75"/>
      <c r="H100" s="25" t="s">
        <v>55</v>
      </c>
      <c r="I100" s="60">
        <v>79327421</v>
      </c>
      <c r="J100" s="25"/>
      <c r="K100" s="25"/>
      <c r="L100" s="61">
        <v>41404</v>
      </c>
      <c r="M100" s="61">
        <v>42993</v>
      </c>
      <c r="N100" s="25">
        <v>16</v>
      </c>
      <c r="O100" s="25">
        <v>4</v>
      </c>
      <c r="P100" s="27" t="s">
        <v>550</v>
      </c>
      <c r="Q100" s="25">
        <v>587</v>
      </c>
      <c r="R100" s="25">
        <v>662</v>
      </c>
      <c r="S100" s="26">
        <v>76</v>
      </c>
      <c r="T100" s="25" t="s">
        <v>156</v>
      </c>
      <c r="U100" s="25" t="s">
        <v>157</v>
      </c>
      <c r="V100" s="25"/>
      <c r="W100" s="81" t="str">
        <f t="shared" ca="1" si="1"/>
        <v>MORALES AMAYA YOJHAN NELSON</v>
      </c>
    </row>
    <row r="101" spans="1:23" ht="30">
      <c r="A101" s="59">
        <v>95</v>
      </c>
      <c r="B101" s="25" t="s">
        <v>546</v>
      </c>
      <c r="C101" s="25" t="s">
        <v>28</v>
      </c>
      <c r="D101" s="25" t="s">
        <v>29</v>
      </c>
      <c r="E101" s="26" t="s">
        <v>572</v>
      </c>
      <c r="F101" s="27" t="s">
        <v>32</v>
      </c>
      <c r="G101" s="75"/>
      <c r="H101" s="25" t="s">
        <v>260</v>
      </c>
      <c r="I101" s="60">
        <v>19483253</v>
      </c>
      <c r="J101" s="25"/>
      <c r="K101" s="25"/>
      <c r="L101" s="61">
        <v>31072</v>
      </c>
      <c r="M101" s="61">
        <v>37225</v>
      </c>
      <c r="N101" s="25">
        <v>16</v>
      </c>
      <c r="O101" s="25">
        <v>5</v>
      </c>
      <c r="P101" s="27" t="s">
        <v>554</v>
      </c>
      <c r="Q101" s="25">
        <v>1</v>
      </c>
      <c r="R101" s="25">
        <v>194</v>
      </c>
      <c r="S101" s="26">
        <v>194</v>
      </c>
      <c r="T101" s="25" t="s">
        <v>156</v>
      </c>
      <c r="U101" s="25" t="s">
        <v>157</v>
      </c>
      <c r="V101" s="25"/>
      <c r="W101" s="81" t="str">
        <f t="shared" ca="1" si="1"/>
        <v>MORENO SANTOS GABRIEL ARTURO</v>
      </c>
    </row>
    <row r="102" spans="1:23" ht="30">
      <c r="A102" s="59">
        <v>96</v>
      </c>
      <c r="B102" s="25" t="s">
        <v>546</v>
      </c>
      <c r="C102" s="25" t="s">
        <v>28</v>
      </c>
      <c r="D102" s="25" t="s">
        <v>29</v>
      </c>
      <c r="E102" s="26" t="s">
        <v>572</v>
      </c>
      <c r="F102" s="27" t="s">
        <v>32</v>
      </c>
      <c r="G102" s="75"/>
      <c r="H102" s="25" t="s">
        <v>260</v>
      </c>
      <c r="I102" s="60">
        <v>19483253</v>
      </c>
      <c r="J102" s="25"/>
      <c r="K102" s="25"/>
      <c r="L102" s="61">
        <v>37225</v>
      </c>
      <c r="M102" s="61">
        <v>41052</v>
      </c>
      <c r="N102" s="25">
        <v>16</v>
      </c>
      <c r="O102" s="25">
        <v>6</v>
      </c>
      <c r="P102" s="27" t="s">
        <v>555</v>
      </c>
      <c r="Q102" s="25">
        <v>195</v>
      </c>
      <c r="R102" s="25">
        <v>374</v>
      </c>
      <c r="S102" s="26">
        <v>180</v>
      </c>
      <c r="T102" s="25" t="s">
        <v>156</v>
      </c>
      <c r="U102" s="25" t="s">
        <v>157</v>
      </c>
      <c r="V102" s="25"/>
      <c r="W102" s="81" t="str">
        <f t="shared" ca="1" si="1"/>
        <v>MORENO SANTOS GABRIEL ARTURO</v>
      </c>
    </row>
    <row r="103" spans="1:23" ht="30">
      <c r="A103" s="59">
        <v>97</v>
      </c>
      <c r="B103" s="25" t="s">
        <v>546</v>
      </c>
      <c r="C103" s="25" t="s">
        <v>28</v>
      </c>
      <c r="D103" s="25" t="s">
        <v>29</v>
      </c>
      <c r="E103" s="26" t="s">
        <v>572</v>
      </c>
      <c r="F103" s="27" t="s">
        <v>32</v>
      </c>
      <c r="G103" s="75"/>
      <c r="H103" s="25" t="s">
        <v>260</v>
      </c>
      <c r="I103" s="60">
        <v>19483253</v>
      </c>
      <c r="J103" s="25"/>
      <c r="K103" s="25"/>
      <c r="L103" s="61">
        <v>41079</v>
      </c>
      <c r="M103" s="61">
        <v>42993</v>
      </c>
      <c r="N103" s="25">
        <v>17</v>
      </c>
      <c r="O103" s="25">
        <v>1</v>
      </c>
      <c r="P103" s="27" t="s">
        <v>556</v>
      </c>
      <c r="Q103" s="25">
        <v>375</v>
      </c>
      <c r="R103" s="25">
        <v>581</v>
      </c>
      <c r="S103" s="26">
        <v>207</v>
      </c>
      <c r="T103" s="25" t="s">
        <v>156</v>
      </c>
      <c r="U103" s="25" t="s">
        <v>157</v>
      </c>
      <c r="V103" s="25"/>
      <c r="W103" s="81" t="str">
        <f t="shared" ca="1" si="1"/>
        <v>MORENO SANTOS GABRIEL ARTURO</v>
      </c>
    </row>
    <row r="104" spans="1:23" ht="30">
      <c r="A104" s="59">
        <v>98</v>
      </c>
      <c r="B104" s="25" t="s">
        <v>546</v>
      </c>
      <c r="C104" s="25" t="s">
        <v>28</v>
      </c>
      <c r="D104" s="25" t="s">
        <v>29</v>
      </c>
      <c r="E104" s="26" t="s">
        <v>572</v>
      </c>
      <c r="F104" s="27" t="s">
        <v>32</v>
      </c>
      <c r="G104" s="75"/>
      <c r="H104" s="25" t="s">
        <v>56</v>
      </c>
      <c r="I104" s="60">
        <v>79383008</v>
      </c>
      <c r="J104" s="25"/>
      <c r="K104" s="25"/>
      <c r="L104" s="61">
        <v>33032</v>
      </c>
      <c r="M104" s="61">
        <v>40347</v>
      </c>
      <c r="N104" s="25">
        <v>17</v>
      </c>
      <c r="O104" s="25">
        <v>2</v>
      </c>
      <c r="P104" s="27" t="s">
        <v>554</v>
      </c>
      <c r="Q104" s="25">
        <v>1</v>
      </c>
      <c r="R104" s="25">
        <v>188</v>
      </c>
      <c r="S104" s="26">
        <v>188</v>
      </c>
      <c r="T104" s="25" t="s">
        <v>156</v>
      </c>
      <c r="U104" s="25" t="s">
        <v>157</v>
      </c>
      <c r="V104" s="25"/>
      <c r="W104" s="81" t="str">
        <f t="shared" ca="1" si="1"/>
        <v>MURCIA ALONSO LUIS HERNANDO</v>
      </c>
    </row>
    <row r="105" spans="1:23" ht="30">
      <c r="A105" s="59">
        <v>99</v>
      </c>
      <c r="B105" s="25" t="s">
        <v>546</v>
      </c>
      <c r="C105" s="25" t="s">
        <v>28</v>
      </c>
      <c r="D105" s="25" t="s">
        <v>29</v>
      </c>
      <c r="E105" s="26" t="s">
        <v>572</v>
      </c>
      <c r="F105" s="27" t="s">
        <v>32</v>
      </c>
      <c r="G105" s="75"/>
      <c r="H105" s="25" t="s">
        <v>56</v>
      </c>
      <c r="I105" s="60">
        <v>79383008</v>
      </c>
      <c r="J105" s="25"/>
      <c r="K105" s="25"/>
      <c r="L105" s="61">
        <v>40357</v>
      </c>
      <c r="M105" s="61">
        <v>41369</v>
      </c>
      <c r="N105" s="25">
        <v>17</v>
      </c>
      <c r="O105" s="25">
        <v>3</v>
      </c>
      <c r="P105" s="27" t="s">
        <v>555</v>
      </c>
      <c r="Q105" s="25">
        <v>189</v>
      </c>
      <c r="R105" s="25">
        <v>388</v>
      </c>
      <c r="S105" s="26">
        <v>200</v>
      </c>
      <c r="T105" s="25" t="s">
        <v>156</v>
      </c>
      <c r="U105" s="25" t="s">
        <v>157</v>
      </c>
      <c r="V105" s="25"/>
      <c r="W105" s="81" t="str">
        <f t="shared" ca="1" si="1"/>
        <v>MURCIA ALONSO LUIS HERNANDO</v>
      </c>
    </row>
    <row r="106" spans="1:23" ht="30">
      <c r="A106" s="59">
        <v>100</v>
      </c>
      <c r="B106" s="25" t="s">
        <v>546</v>
      </c>
      <c r="C106" s="25" t="s">
        <v>28</v>
      </c>
      <c r="D106" s="25" t="s">
        <v>29</v>
      </c>
      <c r="E106" s="26" t="s">
        <v>572</v>
      </c>
      <c r="F106" s="27" t="s">
        <v>32</v>
      </c>
      <c r="G106" s="75"/>
      <c r="H106" s="25" t="s">
        <v>56</v>
      </c>
      <c r="I106" s="60">
        <v>79383008</v>
      </c>
      <c r="J106" s="25"/>
      <c r="K106" s="25"/>
      <c r="L106" s="61">
        <v>41404</v>
      </c>
      <c r="M106" s="61">
        <v>43070</v>
      </c>
      <c r="N106" s="25">
        <v>17</v>
      </c>
      <c r="O106" s="25">
        <v>4</v>
      </c>
      <c r="P106" s="27" t="s">
        <v>556</v>
      </c>
      <c r="Q106" s="25">
        <v>389</v>
      </c>
      <c r="R106" s="25">
        <v>487</v>
      </c>
      <c r="S106" s="26">
        <v>99</v>
      </c>
      <c r="T106" s="25" t="s">
        <v>156</v>
      </c>
      <c r="U106" s="25" t="s">
        <v>157</v>
      </c>
      <c r="V106" s="25"/>
      <c r="W106" s="81" t="str">
        <f t="shared" ca="1" si="1"/>
        <v>MURCIA ALONSO LUIS HERNANDO</v>
      </c>
    </row>
    <row r="107" spans="1:23" s="83" customFormat="1" ht="30">
      <c r="A107" s="59">
        <v>101</v>
      </c>
      <c r="B107" s="25" t="s">
        <v>546</v>
      </c>
      <c r="C107" s="25" t="s">
        <v>28</v>
      </c>
      <c r="D107" s="25" t="s">
        <v>29</v>
      </c>
      <c r="E107" s="26" t="s">
        <v>572</v>
      </c>
      <c r="F107" s="27" t="s">
        <v>32</v>
      </c>
      <c r="G107" s="75"/>
      <c r="H107" s="25" t="s">
        <v>61</v>
      </c>
      <c r="I107" s="60">
        <v>80005498</v>
      </c>
      <c r="J107" s="25"/>
      <c r="K107" s="25"/>
      <c r="L107" s="61"/>
      <c r="M107" s="61">
        <v>40641</v>
      </c>
      <c r="N107" s="25">
        <v>17</v>
      </c>
      <c r="O107" s="25">
        <v>5</v>
      </c>
      <c r="P107" s="27" t="s">
        <v>552</v>
      </c>
      <c r="Q107" s="25">
        <v>1</v>
      </c>
      <c r="R107" s="25">
        <v>193</v>
      </c>
      <c r="S107" s="26">
        <v>193</v>
      </c>
      <c r="T107" s="25" t="s">
        <v>156</v>
      </c>
      <c r="U107" s="25" t="s">
        <v>157</v>
      </c>
      <c r="V107" s="25"/>
      <c r="W107" s="81" t="str">
        <f t="shared" ca="1" si="1"/>
        <v>MURCIA JIMENEZ EDISSON OSWALDO</v>
      </c>
    </row>
    <row r="108" spans="1:23" ht="30">
      <c r="A108" s="59">
        <v>102</v>
      </c>
      <c r="B108" s="25" t="s">
        <v>546</v>
      </c>
      <c r="C108" s="25" t="s">
        <v>28</v>
      </c>
      <c r="D108" s="25" t="s">
        <v>29</v>
      </c>
      <c r="E108" s="26" t="s">
        <v>572</v>
      </c>
      <c r="F108" s="27" t="s">
        <v>32</v>
      </c>
      <c r="G108" s="75"/>
      <c r="H108" s="25" t="s">
        <v>61</v>
      </c>
      <c r="I108" s="60">
        <v>80005498</v>
      </c>
      <c r="J108" s="25"/>
      <c r="K108" s="25"/>
      <c r="L108" s="61">
        <v>40646</v>
      </c>
      <c r="M108" s="61">
        <v>42993</v>
      </c>
      <c r="N108" s="25">
        <v>17</v>
      </c>
      <c r="O108" s="25">
        <v>6</v>
      </c>
      <c r="P108" s="27" t="s">
        <v>553</v>
      </c>
      <c r="Q108" s="25">
        <v>194</v>
      </c>
      <c r="R108" s="25">
        <v>391</v>
      </c>
      <c r="S108" s="26">
        <v>198</v>
      </c>
      <c r="T108" s="25" t="s">
        <v>156</v>
      </c>
      <c r="U108" s="25" t="s">
        <v>157</v>
      </c>
      <c r="V108" s="25"/>
      <c r="W108" s="81" t="str">
        <f t="shared" ca="1" si="1"/>
        <v>MURCIA JIMENEZ EDISSON OSWALDO</v>
      </c>
    </row>
    <row r="109" spans="1:23" ht="30">
      <c r="A109" s="59">
        <v>103</v>
      </c>
      <c r="B109" s="25" t="s">
        <v>546</v>
      </c>
      <c r="C109" s="25" t="s">
        <v>28</v>
      </c>
      <c r="D109" s="25" t="s">
        <v>29</v>
      </c>
      <c r="E109" s="26" t="s">
        <v>572</v>
      </c>
      <c r="F109" s="27" t="s">
        <v>32</v>
      </c>
      <c r="G109" s="75"/>
      <c r="H109" s="25" t="s">
        <v>261</v>
      </c>
      <c r="I109" s="60">
        <v>53107561</v>
      </c>
      <c r="J109" s="25"/>
      <c r="K109" s="25"/>
      <c r="L109" s="61">
        <v>41424</v>
      </c>
      <c r="M109" s="61">
        <v>42993</v>
      </c>
      <c r="N109" s="25">
        <v>18</v>
      </c>
      <c r="O109" s="25">
        <v>1</v>
      </c>
      <c r="P109" s="27"/>
      <c r="Q109" s="25">
        <v>1</v>
      </c>
      <c r="R109" s="25">
        <v>60</v>
      </c>
      <c r="S109" s="26">
        <v>60</v>
      </c>
      <c r="T109" s="25" t="s">
        <v>156</v>
      </c>
      <c r="U109" s="25" t="s">
        <v>157</v>
      </c>
      <c r="V109" s="25"/>
      <c r="W109" s="81" t="str">
        <f t="shared" ca="1" si="1"/>
        <v>NAVARRO ACEVEDO ANGELICA</v>
      </c>
    </row>
    <row r="110" spans="1:23" s="86" customFormat="1" ht="30">
      <c r="A110" s="59">
        <v>104</v>
      </c>
      <c r="B110" s="25" t="s">
        <v>546</v>
      </c>
      <c r="C110" s="25" t="s">
        <v>28</v>
      </c>
      <c r="D110" s="25" t="s">
        <v>29</v>
      </c>
      <c r="E110" s="26" t="s">
        <v>572</v>
      </c>
      <c r="F110" s="27" t="s">
        <v>32</v>
      </c>
      <c r="G110" s="85"/>
      <c r="H110" s="25" t="s">
        <v>262</v>
      </c>
      <c r="I110" s="60">
        <v>79396299</v>
      </c>
      <c r="J110" s="25"/>
      <c r="K110" s="25"/>
      <c r="L110" s="61">
        <v>32703</v>
      </c>
      <c r="M110" s="61">
        <v>39744</v>
      </c>
      <c r="N110" s="25">
        <v>18</v>
      </c>
      <c r="O110" s="25">
        <v>2</v>
      </c>
      <c r="P110" s="27" t="s">
        <v>554</v>
      </c>
      <c r="Q110" s="25">
        <v>1</v>
      </c>
      <c r="R110" s="25">
        <v>190</v>
      </c>
      <c r="S110" s="26">
        <v>190</v>
      </c>
      <c r="T110" s="25" t="s">
        <v>156</v>
      </c>
      <c r="U110" s="25" t="s">
        <v>157</v>
      </c>
      <c r="V110" s="25"/>
      <c r="W110" s="81" t="str">
        <f t="shared" ca="1" si="1"/>
        <v>OCHOA GUEVARA ANTONIO JESUS</v>
      </c>
    </row>
    <row r="111" spans="1:23" ht="30">
      <c r="A111" s="59">
        <v>105</v>
      </c>
      <c r="B111" s="25" t="s">
        <v>546</v>
      </c>
      <c r="C111" s="25" t="s">
        <v>28</v>
      </c>
      <c r="D111" s="25" t="s">
        <v>29</v>
      </c>
      <c r="E111" s="26" t="s">
        <v>572</v>
      </c>
      <c r="F111" s="27" t="s">
        <v>32</v>
      </c>
      <c r="G111" s="75"/>
      <c r="H111" s="25" t="s">
        <v>262</v>
      </c>
      <c r="I111" s="60">
        <v>79396299</v>
      </c>
      <c r="J111" s="25"/>
      <c r="K111" s="25"/>
      <c r="L111" s="61">
        <v>39782</v>
      </c>
      <c r="M111" s="61">
        <v>41120</v>
      </c>
      <c r="N111" s="25">
        <v>18</v>
      </c>
      <c r="O111" s="25">
        <v>3</v>
      </c>
      <c r="P111" s="27" t="s">
        <v>555</v>
      </c>
      <c r="Q111" s="25">
        <v>191</v>
      </c>
      <c r="R111" s="25">
        <v>404</v>
      </c>
      <c r="S111" s="26">
        <v>214</v>
      </c>
      <c r="T111" s="25" t="s">
        <v>156</v>
      </c>
      <c r="U111" s="25" t="s">
        <v>157</v>
      </c>
      <c r="V111" s="25"/>
      <c r="W111" s="81" t="str">
        <f t="shared" ca="1" si="1"/>
        <v>OCHOA GUEVARA ANTONIO JESUS</v>
      </c>
    </row>
    <row r="112" spans="1:23" ht="30">
      <c r="A112" s="59">
        <v>106</v>
      </c>
      <c r="B112" s="25" t="s">
        <v>546</v>
      </c>
      <c r="C112" s="25" t="s">
        <v>28</v>
      </c>
      <c r="D112" s="25" t="s">
        <v>29</v>
      </c>
      <c r="E112" s="26" t="s">
        <v>572</v>
      </c>
      <c r="F112" s="27" t="s">
        <v>32</v>
      </c>
      <c r="G112" s="75"/>
      <c r="H112" s="25" t="s">
        <v>262</v>
      </c>
      <c r="I112" s="60">
        <v>79396299</v>
      </c>
      <c r="J112" s="25"/>
      <c r="K112" s="25"/>
      <c r="L112" s="61">
        <v>41155</v>
      </c>
      <c r="M112" s="61">
        <v>43061</v>
      </c>
      <c r="N112" s="25">
        <v>18</v>
      </c>
      <c r="O112" s="25">
        <v>4</v>
      </c>
      <c r="P112" s="27" t="s">
        <v>556</v>
      </c>
      <c r="Q112" s="25">
        <v>405</v>
      </c>
      <c r="R112" s="25">
        <v>532</v>
      </c>
      <c r="S112" s="26">
        <v>128</v>
      </c>
      <c r="T112" s="25" t="s">
        <v>156</v>
      </c>
      <c r="U112" s="25" t="s">
        <v>157</v>
      </c>
      <c r="V112" s="25"/>
      <c r="W112" s="81" t="str">
        <f t="shared" ca="1" si="1"/>
        <v>OCHOA GUEVARA ANTONIO JESUS</v>
      </c>
    </row>
    <row r="113" spans="1:23" ht="30">
      <c r="A113" s="59">
        <v>107</v>
      </c>
      <c r="B113" s="25" t="s">
        <v>546</v>
      </c>
      <c r="C113" s="25" t="s">
        <v>28</v>
      </c>
      <c r="D113" s="25" t="s">
        <v>29</v>
      </c>
      <c r="E113" s="26" t="s">
        <v>572</v>
      </c>
      <c r="F113" s="27" t="s">
        <v>32</v>
      </c>
      <c r="G113" s="75"/>
      <c r="H113" s="25" t="s">
        <v>263</v>
      </c>
      <c r="I113" s="60">
        <v>39660278</v>
      </c>
      <c r="J113" s="25"/>
      <c r="K113" s="25"/>
      <c r="L113" s="61">
        <v>29479</v>
      </c>
      <c r="M113" s="61">
        <v>38146</v>
      </c>
      <c r="N113" s="25">
        <v>18</v>
      </c>
      <c r="O113" s="25">
        <v>5</v>
      </c>
      <c r="P113" s="27" t="s">
        <v>554</v>
      </c>
      <c r="Q113" s="25">
        <v>1</v>
      </c>
      <c r="R113" s="25">
        <v>196</v>
      </c>
      <c r="S113" s="26">
        <v>196</v>
      </c>
      <c r="T113" s="25" t="s">
        <v>156</v>
      </c>
      <c r="U113" s="25" t="s">
        <v>157</v>
      </c>
      <c r="V113" s="25"/>
      <c r="W113" s="81" t="str">
        <f t="shared" ca="1" si="1"/>
        <v>OLIVARES DE PIRAQUIVE MARIA DEL PILAR</v>
      </c>
    </row>
    <row r="114" spans="1:23" ht="30">
      <c r="A114" s="59">
        <v>108</v>
      </c>
      <c r="B114" s="25" t="s">
        <v>546</v>
      </c>
      <c r="C114" s="25" t="s">
        <v>28</v>
      </c>
      <c r="D114" s="25" t="s">
        <v>29</v>
      </c>
      <c r="E114" s="26" t="s">
        <v>572</v>
      </c>
      <c r="F114" s="27" t="s">
        <v>32</v>
      </c>
      <c r="G114" s="75"/>
      <c r="H114" s="25" t="s">
        <v>263</v>
      </c>
      <c r="I114" s="60">
        <v>39660278</v>
      </c>
      <c r="J114" s="25"/>
      <c r="K114" s="25"/>
      <c r="L114" s="61">
        <v>38261</v>
      </c>
      <c r="M114" s="61">
        <v>41121</v>
      </c>
      <c r="N114" s="25">
        <v>18</v>
      </c>
      <c r="O114" s="25">
        <v>6</v>
      </c>
      <c r="P114" s="27" t="s">
        <v>555</v>
      </c>
      <c r="Q114" s="25">
        <v>197</v>
      </c>
      <c r="R114" s="25">
        <v>394</v>
      </c>
      <c r="S114" s="26">
        <v>198</v>
      </c>
      <c r="T114" s="25" t="s">
        <v>156</v>
      </c>
      <c r="U114" s="25" t="s">
        <v>157</v>
      </c>
      <c r="V114" s="25"/>
      <c r="W114" s="81" t="str">
        <f t="shared" ca="1" si="1"/>
        <v>OLIVARES DE PIRAQUIVE MARIA DEL PILAR</v>
      </c>
    </row>
    <row r="115" spans="1:23" ht="30">
      <c r="A115" s="59">
        <v>109</v>
      </c>
      <c r="B115" s="25" t="s">
        <v>546</v>
      </c>
      <c r="C115" s="25" t="s">
        <v>28</v>
      </c>
      <c r="D115" s="25" t="s">
        <v>29</v>
      </c>
      <c r="E115" s="26" t="s">
        <v>572</v>
      </c>
      <c r="F115" s="27" t="s">
        <v>32</v>
      </c>
      <c r="G115" s="75"/>
      <c r="H115" s="25" t="s">
        <v>263</v>
      </c>
      <c r="I115" s="60">
        <v>39660278</v>
      </c>
      <c r="J115" s="25"/>
      <c r="K115" s="25"/>
      <c r="L115" s="61">
        <v>41123</v>
      </c>
      <c r="M115" s="61">
        <v>42993</v>
      </c>
      <c r="N115" s="25">
        <v>19</v>
      </c>
      <c r="O115" s="25">
        <v>1</v>
      </c>
      <c r="P115" s="27" t="s">
        <v>556</v>
      </c>
      <c r="Q115" s="25">
        <v>395</v>
      </c>
      <c r="R115" s="25">
        <v>534</v>
      </c>
      <c r="S115" s="26">
        <v>140</v>
      </c>
      <c r="T115" s="25" t="s">
        <v>156</v>
      </c>
      <c r="U115" s="25" t="s">
        <v>157</v>
      </c>
      <c r="V115" s="25"/>
      <c r="W115" s="81" t="str">
        <f t="shared" ca="1" si="1"/>
        <v>OLIVARES DE PIRAQUIVE MARIA DEL PILAR</v>
      </c>
    </row>
    <row r="116" spans="1:23" ht="30">
      <c r="A116" s="59">
        <v>110</v>
      </c>
      <c r="B116" s="25" t="s">
        <v>546</v>
      </c>
      <c r="C116" s="25" t="s">
        <v>28</v>
      </c>
      <c r="D116" s="25" t="s">
        <v>29</v>
      </c>
      <c r="E116" s="26" t="s">
        <v>572</v>
      </c>
      <c r="F116" s="27" t="s">
        <v>32</v>
      </c>
      <c r="G116" s="75"/>
      <c r="H116" s="25" t="s">
        <v>54</v>
      </c>
      <c r="I116" s="60">
        <v>79313655</v>
      </c>
      <c r="J116" s="25"/>
      <c r="K116" s="25"/>
      <c r="L116" s="61">
        <v>32331</v>
      </c>
      <c r="M116" s="61">
        <v>37242</v>
      </c>
      <c r="N116" s="25">
        <v>19</v>
      </c>
      <c r="O116" s="25">
        <v>2</v>
      </c>
      <c r="P116" s="27" t="s">
        <v>547</v>
      </c>
      <c r="Q116" s="25">
        <v>1</v>
      </c>
      <c r="R116" s="25">
        <v>192</v>
      </c>
      <c r="S116" s="26">
        <v>192</v>
      </c>
      <c r="T116" s="25" t="s">
        <v>156</v>
      </c>
      <c r="U116" s="25" t="s">
        <v>157</v>
      </c>
      <c r="V116" s="25"/>
      <c r="W116" s="81" t="str">
        <f t="shared" ca="1" si="1"/>
        <v>OLIVOS SIERRA ALEXANDER</v>
      </c>
    </row>
    <row r="117" spans="1:23" ht="30">
      <c r="A117" s="59">
        <v>111</v>
      </c>
      <c r="B117" s="25" t="s">
        <v>546</v>
      </c>
      <c r="C117" s="25" t="s">
        <v>28</v>
      </c>
      <c r="D117" s="25" t="s">
        <v>29</v>
      </c>
      <c r="E117" s="26" t="s">
        <v>572</v>
      </c>
      <c r="F117" s="27" t="s">
        <v>32</v>
      </c>
      <c r="G117" s="75"/>
      <c r="H117" s="25" t="s">
        <v>54</v>
      </c>
      <c r="I117" s="60">
        <v>79313655</v>
      </c>
      <c r="J117" s="25"/>
      <c r="K117" s="25"/>
      <c r="L117" s="61">
        <v>37341</v>
      </c>
      <c r="M117" s="61">
        <v>40625</v>
      </c>
      <c r="N117" s="25">
        <v>19</v>
      </c>
      <c r="O117" s="25">
        <v>3</v>
      </c>
      <c r="P117" s="27" t="s">
        <v>548</v>
      </c>
      <c r="Q117" s="25">
        <v>193</v>
      </c>
      <c r="R117" s="25">
        <v>372</v>
      </c>
      <c r="S117" s="26">
        <v>180</v>
      </c>
      <c r="T117" s="25" t="s">
        <v>156</v>
      </c>
      <c r="U117" s="25" t="s">
        <v>157</v>
      </c>
      <c r="V117" s="25"/>
      <c r="W117" s="81" t="str">
        <f t="shared" ca="1" si="1"/>
        <v>OLIVOS SIERRA ALEXANDER</v>
      </c>
    </row>
    <row r="118" spans="1:23" ht="30">
      <c r="A118" s="59">
        <v>112</v>
      </c>
      <c r="B118" s="25" t="s">
        <v>546</v>
      </c>
      <c r="C118" s="25" t="s">
        <v>28</v>
      </c>
      <c r="D118" s="25" t="s">
        <v>29</v>
      </c>
      <c r="E118" s="26" t="s">
        <v>572</v>
      </c>
      <c r="F118" s="27" t="s">
        <v>32</v>
      </c>
      <c r="G118" s="75"/>
      <c r="H118" s="25" t="s">
        <v>54</v>
      </c>
      <c r="I118" s="60">
        <v>79313655</v>
      </c>
      <c r="J118" s="25"/>
      <c r="K118" s="25"/>
      <c r="L118" s="61">
        <v>40637</v>
      </c>
      <c r="M118" s="61">
        <v>41585</v>
      </c>
      <c r="N118" s="25">
        <v>19</v>
      </c>
      <c r="O118" s="25">
        <v>4</v>
      </c>
      <c r="P118" s="27" t="s">
        <v>549</v>
      </c>
      <c r="Q118" s="25">
        <v>373</v>
      </c>
      <c r="R118" s="25">
        <v>574</v>
      </c>
      <c r="S118" s="26">
        <v>202</v>
      </c>
      <c r="T118" s="25" t="s">
        <v>156</v>
      </c>
      <c r="U118" s="25" t="s">
        <v>157</v>
      </c>
      <c r="V118" s="25"/>
      <c r="W118" s="81" t="str">
        <f t="shared" ca="1" si="1"/>
        <v>OLIVOS SIERRA ALEXANDER</v>
      </c>
    </row>
    <row r="119" spans="1:23" ht="30">
      <c r="A119" s="59">
        <v>113</v>
      </c>
      <c r="B119" s="25" t="s">
        <v>546</v>
      </c>
      <c r="C119" s="25" t="s">
        <v>28</v>
      </c>
      <c r="D119" s="25" t="s">
        <v>29</v>
      </c>
      <c r="E119" s="26" t="s">
        <v>572</v>
      </c>
      <c r="F119" s="27" t="s">
        <v>32</v>
      </c>
      <c r="G119" s="75"/>
      <c r="H119" s="25" t="s">
        <v>54</v>
      </c>
      <c r="I119" s="60">
        <v>79313655</v>
      </c>
      <c r="J119" s="25"/>
      <c r="K119" s="25"/>
      <c r="L119" s="61">
        <v>41593</v>
      </c>
      <c r="M119" s="61">
        <v>43027</v>
      </c>
      <c r="N119" s="25">
        <v>19</v>
      </c>
      <c r="O119" s="25">
        <v>5</v>
      </c>
      <c r="P119" s="27" t="s">
        <v>550</v>
      </c>
      <c r="Q119" s="25">
        <v>575</v>
      </c>
      <c r="R119" s="25">
        <v>658</v>
      </c>
      <c r="S119" s="26">
        <v>84</v>
      </c>
      <c r="T119" s="25" t="s">
        <v>156</v>
      </c>
      <c r="U119" s="25" t="s">
        <v>157</v>
      </c>
      <c r="V119" s="25"/>
      <c r="W119" s="81" t="str">
        <f t="shared" ca="1" si="1"/>
        <v>OLIVOS SIERRA ALEXANDER</v>
      </c>
    </row>
    <row r="120" spans="1:23" ht="30">
      <c r="A120" s="59">
        <v>114</v>
      </c>
      <c r="B120" s="25" t="s">
        <v>546</v>
      </c>
      <c r="C120" s="25" t="s">
        <v>28</v>
      </c>
      <c r="D120" s="25" t="s">
        <v>29</v>
      </c>
      <c r="E120" s="26" t="s">
        <v>572</v>
      </c>
      <c r="F120" s="27" t="s">
        <v>32</v>
      </c>
      <c r="G120" s="75"/>
      <c r="H120" s="25" t="s">
        <v>58</v>
      </c>
      <c r="I120" s="60">
        <v>79509569</v>
      </c>
      <c r="J120" s="25"/>
      <c r="K120" s="25"/>
      <c r="L120" s="61">
        <v>32708</v>
      </c>
      <c r="M120" s="61">
        <v>39601</v>
      </c>
      <c r="N120" s="25">
        <v>19</v>
      </c>
      <c r="O120" s="25">
        <v>6</v>
      </c>
      <c r="P120" s="27" t="s">
        <v>554</v>
      </c>
      <c r="Q120" s="25">
        <v>1</v>
      </c>
      <c r="R120" s="25">
        <v>185</v>
      </c>
      <c r="S120" s="26">
        <v>185</v>
      </c>
      <c r="T120" s="25" t="s">
        <v>156</v>
      </c>
      <c r="U120" s="25" t="s">
        <v>157</v>
      </c>
      <c r="V120" s="25"/>
      <c r="W120" s="81" t="str">
        <f t="shared" ca="1" si="1"/>
        <v>ORDOÑEZ ENCIZO WILLIAMS</v>
      </c>
    </row>
    <row r="121" spans="1:23" ht="30">
      <c r="A121" s="59">
        <v>115</v>
      </c>
      <c r="B121" s="25" t="s">
        <v>546</v>
      </c>
      <c r="C121" s="25" t="s">
        <v>28</v>
      </c>
      <c r="D121" s="25" t="s">
        <v>29</v>
      </c>
      <c r="E121" s="26" t="s">
        <v>572</v>
      </c>
      <c r="F121" s="27" t="s">
        <v>32</v>
      </c>
      <c r="G121" s="75"/>
      <c r="H121" s="25" t="s">
        <v>526</v>
      </c>
      <c r="I121" s="60">
        <v>79509569</v>
      </c>
      <c r="J121" s="25"/>
      <c r="K121" s="25"/>
      <c r="L121" s="61">
        <v>39692</v>
      </c>
      <c r="M121" s="61">
        <v>41096</v>
      </c>
      <c r="N121" s="25">
        <v>20</v>
      </c>
      <c r="O121" s="25">
        <v>1</v>
      </c>
      <c r="P121" s="27" t="s">
        <v>555</v>
      </c>
      <c r="Q121" s="25">
        <v>186</v>
      </c>
      <c r="R121" s="25">
        <v>396</v>
      </c>
      <c r="S121" s="26">
        <v>211</v>
      </c>
      <c r="T121" s="25" t="s">
        <v>156</v>
      </c>
      <c r="U121" s="25" t="s">
        <v>157</v>
      </c>
      <c r="V121" s="25"/>
      <c r="W121" s="81" t="str">
        <f t="shared" ca="1" si="1"/>
        <v>ORDOÑEZ ENCISO WILLIAMS</v>
      </c>
    </row>
    <row r="122" spans="1:23" ht="30">
      <c r="A122" s="59">
        <v>116</v>
      </c>
      <c r="B122" s="25" t="s">
        <v>546</v>
      </c>
      <c r="C122" s="25" t="s">
        <v>28</v>
      </c>
      <c r="D122" s="25" t="s">
        <v>29</v>
      </c>
      <c r="E122" s="26" t="s">
        <v>572</v>
      </c>
      <c r="F122" s="27" t="s">
        <v>32</v>
      </c>
      <c r="G122" s="75"/>
      <c r="H122" s="25" t="s">
        <v>58</v>
      </c>
      <c r="I122" s="60">
        <v>79509569</v>
      </c>
      <c r="J122" s="25"/>
      <c r="K122" s="25"/>
      <c r="L122" s="61">
        <v>41071</v>
      </c>
      <c r="M122" s="61">
        <v>43070</v>
      </c>
      <c r="N122" s="25">
        <v>20</v>
      </c>
      <c r="O122" s="25">
        <v>2</v>
      </c>
      <c r="P122" s="27" t="s">
        <v>556</v>
      </c>
      <c r="Q122" s="25">
        <v>397</v>
      </c>
      <c r="R122" s="25">
        <v>531</v>
      </c>
      <c r="S122" s="26">
        <v>135</v>
      </c>
      <c r="T122" s="25" t="s">
        <v>156</v>
      </c>
      <c r="U122" s="25" t="s">
        <v>157</v>
      </c>
      <c r="V122" s="25"/>
      <c r="W122" s="81" t="str">
        <f t="shared" ca="1" si="1"/>
        <v>ORDOÑEZ ENCIZO WILLIAMS</v>
      </c>
    </row>
    <row r="123" spans="1:23" ht="30">
      <c r="A123" s="59">
        <v>117</v>
      </c>
      <c r="B123" s="25" t="s">
        <v>546</v>
      </c>
      <c r="C123" s="25" t="s">
        <v>28</v>
      </c>
      <c r="D123" s="25" t="s">
        <v>29</v>
      </c>
      <c r="E123" s="26" t="s">
        <v>572</v>
      </c>
      <c r="F123" s="27" t="s">
        <v>32</v>
      </c>
      <c r="G123" s="75"/>
      <c r="H123" s="25" t="s">
        <v>264</v>
      </c>
      <c r="I123" s="60">
        <v>19230951</v>
      </c>
      <c r="J123" s="25"/>
      <c r="K123" s="25"/>
      <c r="L123" s="61">
        <v>32993</v>
      </c>
      <c r="M123" s="61">
        <v>40817</v>
      </c>
      <c r="N123" s="25">
        <v>20</v>
      </c>
      <c r="O123" s="25">
        <v>3</v>
      </c>
      <c r="P123" s="27" t="s">
        <v>552</v>
      </c>
      <c r="Q123" s="25">
        <v>1</v>
      </c>
      <c r="R123" s="25">
        <v>172</v>
      </c>
      <c r="S123" s="26">
        <v>172</v>
      </c>
      <c r="T123" s="25" t="s">
        <v>156</v>
      </c>
      <c r="U123" s="25" t="s">
        <v>157</v>
      </c>
      <c r="V123" s="25"/>
      <c r="W123" s="81" t="str">
        <f t="shared" ca="1" si="1"/>
        <v>ORDOÑEZ JULIO CESAR</v>
      </c>
    </row>
    <row r="124" spans="1:23" ht="30">
      <c r="A124" s="59">
        <v>118</v>
      </c>
      <c r="B124" s="25" t="s">
        <v>546</v>
      </c>
      <c r="C124" s="25" t="s">
        <v>28</v>
      </c>
      <c r="D124" s="25" t="s">
        <v>29</v>
      </c>
      <c r="E124" s="26" t="s">
        <v>572</v>
      </c>
      <c r="F124" s="27" t="s">
        <v>32</v>
      </c>
      <c r="G124" s="75"/>
      <c r="H124" s="25" t="s">
        <v>264</v>
      </c>
      <c r="I124" s="60">
        <v>19230951</v>
      </c>
      <c r="J124" s="25"/>
      <c r="K124" s="25"/>
      <c r="L124" s="61">
        <v>40830</v>
      </c>
      <c r="M124" s="61">
        <v>42993</v>
      </c>
      <c r="N124" s="25">
        <v>20</v>
      </c>
      <c r="O124" s="25">
        <v>4</v>
      </c>
      <c r="P124" s="27" t="s">
        <v>553</v>
      </c>
      <c r="Q124" s="25">
        <v>173</v>
      </c>
      <c r="R124" s="25">
        <v>377</v>
      </c>
      <c r="S124" s="26">
        <v>205</v>
      </c>
      <c r="T124" s="25" t="s">
        <v>156</v>
      </c>
      <c r="U124" s="25" t="s">
        <v>157</v>
      </c>
      <c r="V124" s="25"/>
      <c r="W124" s="81" t="str">
        <f t="shared" ca="1" si="1"/>
        <v>ORDOÑEZ JULIO CESAR</v>
      </c>
    </row>
    <row r="125" spans="1:23" ht="30">
      <c r="A125" s="59">
        <v>119</v>
      </c>
      <c r="B125" s="25" t="s">
        <v>546</v>
      </c>
      <c r="C125" s="25" t="s">
        <v>28</v>
      </c>
      <c r="D125" s="25" t="s">
        <v>29</v>
      </c>
      <c r="E125" s="26" t="s">
        <v>572</v>
      </c>
      <c r="F125" s="27" t="s">
        <v>32</v>
      </c>
      <c r="G125" s="75"/>
      <c r="H125" s="25" t="s">
        <v>265</v>
      </c>
      <c r="I125" s="60">
        <v>88142292</v>
      </c>
      <c r="J125" s="25"/>
      <c r="K125" s="25"/>
      <c r="L125" s="61">
        <v>37382</v>
      </c>
      <c r="M125" s="61">
        <v>42993</v>
      </c>
      <c r="N125" s="25">
        <v>20</v>
      </c>
      <c r="O125" s="25">
        <v>5</v>
      </c>
      <c r="P125" s="27"/>
      <c r="Q125" s="25">
        <v>1</v>
      </c>
      <c r="R125" s="25">
        <v>201</v>
      </c>
      <c r="S125" s="26">
        <v>201</v>
      </c>
      <c r="T125" s="25" t="s">
        <v>156</v>
      </c>
      <c r="U125" s="25" t="s">
        <v>157</v>
      </c>
      <c r="V125" s="25"/>
      <c r="W125" s="81" t="str">
        <f t="shared" ca="1" si="1"/>
        <v>ORTIZ MORA SAMUEL</v>
      </c>
    </row>
    <row r="126" spans="1:23" ht="30">
      <c r="A126" s="59">
        <v>120</v>
      </c>
      <c r="B126" s="25" t="s">
        <v>546</v>
      </c>
      <c r="C126" s="25" t="s">
        <v>28</v>
      </c>
      <c r="D126" s="25" t="s">
        <v>29</v>
      </c>
      <c r="E126" s="26" t="s">
        <v>572</v>
      </c>
      <c r="F126" s="27" t="s">
        <v>32</v>
      </c>
      <c r="G126" s="75"/>
      <c r="H126" s="25" t="s">
        <v>228</v>
      </c>
      <c r="I126" s="60">
        <v>43058567</v>
      </c>
      <c r="J126" s="25"/>
      <c r="K126" s="25"/>
      <c r="L126" s="61">
        <v>30910</v>
      </c>
      <c r="M126" s="61">
        <v>36923</v>
      </c>
      <c r="N126" s="25">
        <v>20</v>
      </c>
      <c r="O126" s="25">
        <v>6</v>
      </c>
      <c r="P126" s="27" t="s">
        <v>547</v>
      </c>
      <c r="Q126" s="25">
        <v>1</v>
      </c>
      <c r="R126" s="25">
        <v>195</v>
      </c>
      <c r="S126" s="26">
        <v>195</v>
      </c>
      <c r="T126" s="25" t="s">
        <v>156</v>
      </c>
      <c r="U126" s="25" t="s">
        <v>157</v>
      </c>
      <c r="V126" s="25"/>
      <c r="W126" s="81" t="str">
        <f t="shared" ca="1" si="1"/>
        <v>PALACIO CALLEJAS OLGA LUCIA</v>
      </c>
    </row>
    <row r="127" spans="1:23" ht="30">
      <c r="A127" s="59">
        <v>121</v>
      </c>
      <c r="B127" s="25" t="s">
        <v>546</v>
      </c>
      <c r="C127" s="25" t="s">
        <v>28</v>
      </c>
      <c r="D127" s="25" t="s">
        <v>29</v>
      </c>
      <c r="E127" s="26" t="s">
        <v>572</v>
      </c>
      <c r="F127" s="27" t="s">
        <v>32</v>
      </c>
      <c r="G127" s="75"/>
      <c r="H127" s="25" t="s">
        <v>228</v>
      </c>
      <c r="I127" s="60">
        <v>43058567</v>
      </c>
      <c r="J127" s="25"/>
      <c r="K127" s="25"/>
      <c r="L127" s="61">
        <v>36965</v>
      </c>
      <c r="M127" s="61">
        <v>40556</v>
      </c>
      <c r="N127" s="25">
        <v>21</v>
      </c>
      <c r="O127" s="25">
        <v>1</v>
      </c>
      <c r="P127" s="27" t="s">
        <v>548</v>
      </c>
      <c r="Q127" s="25">
        <v>196</v>
      </c>
      <c r="R127" s="25">
        <v>389</v>
      </c>
      <c r="S127" s="26">
        <v>194</v>
      </c>
      <c r="T127" s="25" t="s">
        <v>156</v>
      </c>
      <c r="U127" s="25" t="s">
        <v>157</v>
      </c>
      <c r="V127" s="25"/>
      <c r="W127" s="81" t="str">
        <f t="shared" ca="1" si="1"/>
        <v>PALACIO CALLEJAS OLGA LUCIA</v>
      </c>
    </row>
    <row r="128" spans="1:23" ht="30">
      <c r="A128" s="59">
        <v>122</v>
      </c>
      <c r="B128" s="25" t="s">
        <v>546</v>
      </c>
      <c r="C128" s="25" t="s">
        <v>28</v>
      </c>
      <c r="D128" s="25" t="s">
        <v>29</v>
      </c>
      <c r="E128" s="26" t="s">
        <v>572</v>
      </c>
      <c r="F128" s="27" t="s">
        <v>32</v>
      </c>
      <c r="G128" s="75"/>
      <c r="H128" s="25" t="s">
        <v>228</v>
      </c>
      <c r="I128" s="60">
        <v>43058567</v>
      </c>
      <c r="J128" s="25"/>
      <c r="K128" s="25"/>
      <c r="L128" s="61">
        <v>40693</v>
      </c>
      <c r="M128" s="61">
        <v>41169</v>
      </c>
      <c r="N128" s="25">
        <v>21</v>
      </c>
      <c r="O128" s="25">
        <v>2</v>
      </c>
      <c r="P128" s="27" t="s">
        <v>549</v>
      </c>
      <c r="Q128" s="25">
        <v>390</v>
      </c>
      <c r="R128" s="25">
        <v>592</v>
      </c>
      <c r="S128" s="26">
        <v>203</v>
      </c>
      <c r="T128" s="25" t="s">
        <v>156</v>
      </c>
      <c r="U128" s="25" t="s">
        <v>157</v>
      </c>
      <c r="V128" s="25"/>
      <c r="W128" s="81" t="str">
        <f t="shared" ca="1" si="1"/>
        <v>PALACIO CALLEJAS OLGA LUCIA</v>
      </c>
    </row>
    <row r="129" spans="1:23" ht="30">
      <c r="A129" s="59">
        <v>123</v>
      </c>
      <c r="B129" s="25" t="s">
        <v>546</v>
      </c>
      <c r="C129" s="25" t="s">
        <v>28</v>
      </c>
      <c r="D129" s="25" t="s">
        <v>29</v>
      </c>
      <c r="E129" s="26" t="s">
        <v>572</v>
      </c>
      <c r="F129" s="27" t="s">
        <v>32</v>
      </c>
      <c r="G129" s="75"/>
      <c r="H129" s="25" t="s">
        <v>228</v>
      </c>
      <c r="I129" s="60">
        <v>43058567</v>
      </c>
      <c r="J129" s="25"/>
      <c r="K129" s="25"/>
      <c r="L129" s="61">
        <v>41241</v>
      </c>
      <c r="M129" s="61">
        <v>42983</v>
      </c>
      <c r="N129" s="25">
        <v>21</v>
      </c>
      <c r="O129" s="25">
        <v>3</v>
      </c>
      <c r="P129" s="27" t="s">
        <v>550</v>
      </c>
      <c r="Q129" s="25">
        <v>593</v>
      </c>
      <c r="R129" s="25">
        <v>708</v>
      </c>
      <c r="S129" s="26">
        <v>116</v>
      </c>
      <c r="T129" s="25" t="s">
        <v>156</v>
      </c>
      <c r="U129" s="25" t="s">
        <v>157</v>
      </c>
      <c r="V129" s="25"/>
      <c r="W129" s="81" t="str">
        <f t="shared" ca="1" si="1"/>
        <v>PALACIO CALLEJAS OLGA LUCIA</v>
      </c>
    </row>
    <row r="130" spans="1:23" ht="30">
      <c r="A130" s="59">
        <v>124</v>
      </c>
      <c r="B130" s="25" t="s">
        <v>546</v>
      </c>
      <c r="C130" s="25" t="s">
        <v>28</v>
      </c>
      <c r="D130" s="25" t="s">
        <v>29</v>
      </c>
      <c r="E130" s="26" t="s">
        <v>572</v>
      </c>
      <c r="F130" s="27" t="s">
        <v>32</v>
      </c>
      <c r="G130" s="75"/>
      <c r="H130" s="25" t="s">
        <v>49</v>
      </c>
      <c r="I130" s="60">
        <v>71694877</v>
      </c>
      <c r="J130" s="25"/>
      <c r="K130" s="25"/>
      <c r="L130" s="61">
        <v>36780</v>
      </c>
      <c r="M130" s="61">
        <v>42993</v>
      </c>
      <c r="N130" s="25">
        <v>21</v>
      </c>
      <c r="O130" s="25">
        <v>4</v>
      </c>
      <c r="P130" s="27"/>
      <c r="Q130" s="25">
        <v>1</v>
      </c>
      <c r="R130" s="25">
        <v>156</v>
      </c>
      <c r="S130" s="26">
        <v>156</v>
      </c>
      <c r="T130" s="25" t="s">
        <v>156</v>
      </c>
      <c r="U130" s="25" t="s">
        <v>157</v>
      </c>
      <c r="V130" s="25"/>
      <c r="W130" s="81" t="str">
        <f t="shared" ca="1" si="1"/>
        <v>PALACIO GOMEZ RUBEN DARIO</v>
      </c>
    </row>
    <row r="131" spans="1:23" ht="30">
      <c r="A131" s="59">
        <v>125</v>
      </c>
      <c r="B131" s="25" t="s">
        <v>546</v>
      </c>
      <c r="C131" s="25" t="s">
        <v>28</v>
      </c>
      <c r="D131" s="25" t="s">
        <v>29</v>
      </c>
      <c r="E131" s="26" t="s">
        <v>572</v>
      </c>
      <c r="F131" s="27" t="s">
        <v>32</v>
      </c>
      <c r="G131" s="75"/>
      <c r="H131" s="25" t="s">
        <v>266</v>
      </c>
      <c r="I131" s="60">
        <v>17157611</v>
      </c>
      <c r="J131" s="25"/>
      <c r="K131" s="25"/>
      <c r="L131" s="61">
        <v>36634</v>
      </c>
      <c r="M131" s="61">
        <v>42987</v>
      </c>
      <c r="N131" s="25">
        <v>21</v>
      </c>
      <c r="O131" s="25">
        <v>5</v>
      </c>
      <c r="P131" s="27"/>
      <c r="Q131" s="25">
        <v>1</v>
      </c>
      <c r="R131" s="25">
        <v>176</v>
      </c>
      <c r="S131" s="26">
        <v>176</v>
      </c>
      <c r="T131" s="25" t="s">
        <v>156</v>
      </c>
      <c r="U131" s="25" t="s">
        <v>157</v>
      </c>
      <c r="V131" s="25"/>
      <c r="W131" s="81" t="str">
        <f t="shared" ca="1" si="1"/>
        <v>PARDO HENAO WILLIAN</v>
      </c>
    </row>
    <row r="132" spans="1:23" ht="30">
      <c r="A132" s="59">
        <v>126</v>
      </c>
      <c r="B132" s="25" t="s">
        <v>546</v>
      </c>
      <c r="C132" s="25" t="s">
        <v>28</v>
      </c>
      <c r="D132" s="25" t="s">
        <v>29</v>
      </c>
      <c r="E132" s="26" t="s">
        <v>572</v>
      </c>
      <c r="F132" s="27" t="s">
        <v>32</v>
      </c>
      <c r="G132" s="75"/>
      <c r="H132" s="25" t="s">
        <v>229</v>
      </c>
      <c r="I132" s="60">
        <v>39549693</v>
      </c>
      <c r="J132" s="25"/>
      <c r="K132" s="25"/>
      <c r="L132" s="61">
        <v>32679</v>
      </c>
      <c r="M132" s="61">
        <v>38705</v>
      </c>
      <c r="N132" s="25">
        <v>21</v>
      </c>
      <c r="O132" s="25">
        <v>6</v>
      </c>
      <c r="P132" s="27" t="s">
        <v>554</v>
      </c>
      <c r="Q132" s="25">
        <v>1</v>
      </c>
      <c r="R132" s="25">
        <v>186</v>
      </c>
      <c r="S132" s="26">
        <v>186</v>
      </c>
      <c r="T132" s="25" t="s">
        <v>156</v>
      </c>
      <c r="U132" s="25" t="s">
        <v>157</v>
      </c>
      <c r="V132" s="25"/>
      <c r="W132" s="81" t="str">
        <f t="shared" ca="1" si="1"/>
        <v>PARRA CUADRADO GLORIA INES</v>
      </c>
    </row>
    <row r="133" spans="1:23" ht="30">
      <c r="A133" s="59">
        <v>127</v>
      </c>
      <c r="B133" s="25" t="s">
        <v>546</v>
      </c>
      <c r="C133" s="25" t="s">
        <v>28</v>
      </c>
      <c r="D133" s="25" t="s">
        <v>29</v>
      </c>
      <c r="E133" s="26" t="s">
        <v>572</v>
      </c>
      <c r="F133" s="27" t="s">
        <v>32</v>
      </c>
      <c r="G133" s="75"/>
      <c r="H133" s="25" t="s">
        <v>229</v>
      </c>
      <c r="I133" s="60">
        <v>39549693</v>
      </c>
      <c r="J133" s="25"/>
      <c r="K133" s="25"/>
      <c r="L133" s="61">
        <v>38861</v>
      </c>
      <c r="M133" s="61">
        <v>41109</v>
      </c>
      <c r="N133" s="25">
        <v>22</v>
      </c>
      <c r="O133" s="25">
        <v>1</v>
      </c>
      <c r="P133" s="27" t="s">
        <v>555</v>
      </c>
      <c r="Q133" s="25">
        <v>187</v>
      </c>
      <c r="R133" s="25">
        <v>343</v>
      </c>
      <c r="S133" s="26">
        <v>157</v>
      </c>
      <c r="T133" s="25" t="s">
        <v>156</v>
      </c>
      <c r="U133" s="25" t="s">
        <v>157</v>
      </c>
      <c r="V133" s="25"/>
      <c r="W133" s="81" t="str">
        <f t="shared" ca="1" si="1"/>
        <v>PARRA CUADRADO GLORIA INES</v>
      </c>
    </row>
    <row r="134" spans="1:23" ht="30">
      <c r="A134" s="59">
        <v>128</v>
      </c>
      <c r="B134" s="25" t="s">
        <v>546</v>
      </c>
      <c r="C134" s="25" t="s">
        <v>28</v>
      </c>
      <c r="D134" s="25" t="s">
        <v>29</v>
      </c>
      <c r="E134" s="26" t="s">
        <v>572</v>
      </c>
      <c r="F134" s="27" t="s">
        <v>32</v>
      </c>
      <c r="G134" s="75"/>
      <c r="H134" s="25" t="s">
        <v>229</v>
      </c>
      <c r="I134" s="60">
        <v>39549693</v>
      </c>
      <c r="J134" s="25"/>
      <c r="K134" s="25"/>
      <c r="L134" s="61">
        <v>41115</v>
      </c>
      <c r="M134" s="61">
        <v>42993</v>
      </c>
      <c r="N134" s="25">
        <v>22</v>
      </c>
      <c r="O134" s="25">
        <v>2</v>
      </c>
      <c r="P134" s="27" t="s">
        <v>556</v>
      </c>
      <c r="Q134" s="25">
        <v>344</v>
      </c>
      <c r="R134" s="25">
        <v>521</v>
      </c>
      <c r="S134" s="26">
        <v>178</v>
      </c>
      <c r="T134" s="25" t="s">
        <v>156</v>
      </c>
      <c r="U134" s="25" t="s">
        <v>157</v>
      </c>
      <c r="V134" s="25"/>
      <c r="W134" s="81" t="str">
        <f t="shared" ca="1" si="1"/>
        <v>PARRA CUADRADO GLORIA INES</v>
      </c>
    </row>
    <row r="135" spans="1:23" ht="30">
      <c r="A135" s="59">
        <v>129</v>
      </c>
      <c r="B135" s="25" t="s">
        <v>546</v>
      </c>
      <c r="C135" s="25" t="s">
        <v>28</v>
      </c>
      <c r="D135" s="25" t="s">
        <v>29</v>
      </c>
      <c r="E135" s="26" t="s">
        <v>572</v>
      </c>
      <c r="F135" s="27" t="s">
        <v>32</v>
      </c>
      <c r="G135" s="75"/>
      <c r="H135" s="25" t="s">
        <v>67</v>
      </c>
      <c r="I135" s="60">
        <v>93368727</v>
      </c>
      <c r="J135" s="25"/>
      <c r="K135" s="25"/>
      <c r="L135" s="61">
        <v>33007</v>
      </c>
      <c r="M135" s="61">
        <v>40148</v>
      </c>
      <c r="N135" s="25">
        <v>22</v>
      </c>
      <c r="O135" s="25">
        <v>3</v>
      </c>
      <c r="P135" s="27" t="s">
        <v>554</v>
      </c>
      <c r="Q135" s="25">
        <v>1</v>
      </c>
      <c r="R135" s="25">
        <v>194</v>
      </c>
      <c r="S135" s="26">
        <v>194</v>
      </c>
      <c r="T135" s="25" t="s">
        <v>156</v>
      </c>
      <c r="U135" s="25" t="s">
        <v>157</v>
      </c>
      <c r="V135" s="25"/>
      <c r="W135" s="81" t="str">
        <f t="shared" ca="1" si="1"/>
        <v>PATIÑO GUTIERREZ ANTONIO EMILIO</v>
      </c>
    </row>
    <row r="136" spans="1:23" ht="30">
      <c r="A136" s="59">
        <v>130</v>
      </c>
      <c r="B136" s="25" t="s">
        <v>546</v>
      </c>
      <c r="C136" s="25" t="s">
        <v>28</v>
      </c>
      <c r="D136" s="25" t="s">
        <v>29</v>
      </c>
      <c r="E136" s="26" t="s">
        <v>572</v>
      </c>
      <c r="F136" s="27" t="s">
        <v>32</v>
      </c>
      <c r="G136" s="75"/>
      <c r="H136" s="25" t="s">
        <v>67</v>
      </c>
      <c r="I136" s="60">
        <v>93368727</v>
      </c>
      <c r="J136" s="25"/>
      <c r="K136" s="25"/>
      <c r="L136" s="61">
        <v>40183</v>
      </c>
      <c r="M136" s="61">
        <v>41410</v>
      </c>
      <c r="N136" s="25">
        <v>22</v>
      </c>
      <c r="O136" s="25">
        <v>4</v>
      </c>
      <c r="P136" s="27" t="s">
        <v>555</v>
      </c>
      <c r="Q136" s="25">
        <v>195</v>
      </c>
      <c r="R136" s="25">
        <v>400</v>
      </c>
      <c r="S136" s="26">
        <v>206</v>
      </c>
      <c r="T136" s="25" t="s">
        <v>156</v>
      </c>
      <c r="U136" s="25" t="s">
        <v>157</v>
      </c>
      <c r="V136" s="25"/>
      <c r="W136" s="81" t="str">
        <f t="shared" ref="W136:W187" ca="1" si="2">HYPERLINK(CONCATENATE(LEFT(CELL("nombrearchivo"),FIND(_xlfn.UNICHAR(91),CELL("nombrearchivo"),1)-1),MID(CELL("nombrearchivo"),FIND(_xlfn.UNICHAR(93),CELL("nombrearchivo"),1)+1,20),"\",UPPER($N$6)," ",N136,"\","CJ",N136,"CP",O136,"CC",I136,".pdf"),H136)</f>
        <v>PATIÑO GUTIERREZ ANTONIO EMILIO</v>
      </c>
    </row>
    <row r="137" spans="1:23" ht="30">
      <c r="A137" s="59">
        <v>131</v>
      </c>
      <c r="B137" s="25" t="s">
        <v>546</v>
      </c>
      <c r="C137" s="25" t="s">
        <v>28</v>
      </c>
      <c r="D137" s="25" t="s">
        <v>29</v>
      </c>
      <c r="E137" s="26" t="s">
        <v>572</v>
      </c>
      <c r="F137" s="27" t="s">
        <v>32</v>
      </c>
      <c r="G137" s="75"/>
      <c r="H137" s="25" t="s">
        <v>67</v>
      </c>
      <c r="I137" s="60">
        <v>93368727</v>
      </c>
      <c r="J137" s="25"/>
      <c r="K137" s="25"/>
      <c r="L137" s="61">
        <v>41416</v>
      </c>
      <c r="M137" s="61">
        <v>42993</v>
      </c>
      <c r="N137" s="25">
        <v>22</v>
      </c>
      <c r="O137" s="25">
        <v>5</v>
      </c>
      <c r="P137" s="27" t="s">
        <v>556</v>
      </c>
      <c r="Q137" s="25">
        <v>401</v>
      </c>
      <c r="R137" s="25">
        <v>456</v>
      </c>
      <c r="S137" s="26">
        <v>56</v>
      </c>
      <c r="T137" s="25" t="s">
        <v>156</v>
      </c>
      <c r="U137" s="25" t="s">
        <v>157</v>
      </c>
      <c r="V137" s="25"/>
      <c r="W137" s="81" t="str">
        <f t="shared" ca="1" si="2"/>
        <v>PATIÑO GUTIERREZ ANTONIO EMILIO</v>
      </c>
    </row>
    <row r="138" spans="1:23" ht="30">
      <c r="A138" s="59">
        <v>132</v>
      </c>
      <c r="B138" s="25" t="s">
        <v>546</v>
      </c>
      <c r="C138" s="25" t="s">
        <v>28</v>
      </c>
      <c r="D138" s="25" t="s">
        <v>29</v>
      </c>
      <c r="E138" s="26" t="s">
        <v>572</v>
      </c>
      <c r="F138" s="27" t="s">
        <v>32</v>
      </c>
      <c r="G138" s="75"/>
      <c r="H138" s="25" t="s">
        <v>267</v>
      </c>
      <c r="I138" s="60">
        <v>19207717</v>
      </c>
      <c r="J138" s="25"/>
      <c r="K138" s="25"/>
      <c r="L138" s="61">
        <v>36375</v>
      </c>
      <c r="M138" s="61">
        <v>41675</v>
      </c>
      <c r="N138" s="25">
        <v>22</v>
      </c>
      <c r="O138" s="25">
        <v>6</v>
      </c>
      <c r="P138" s="27" t="s">
        <v>552</v>
      </c>
      <c r="Q138" s="25">
        <v>1</v>
      </c>
      <c r="R138" s="25">
        <v>192</v>
      </c>
      <c r="S138" s="26">
        <v>192</v>
      </c>
      <c r="T138" s="25" t="s">
        <v>156</v>
      </c>
      <c r="U138" s="25" t="s">
        <v>157</v>
      </c>
      <c r="V138" s="25"/>
      <c r="W138" s="81" t="str">
        <f t="shared" ca="1" si="2"/>
        <v>PEDRAZA JORGE ENRIQUE</v>
      </c>
    </row>
    <row r="139" spans="1:23" ht="30">
      <c r="A139" s="59">
        <v>133</v>
      </c>
      <c r="B139" s="25" t="s">
        <v>546</v>
      </c>
      <c r="C139" s="25" t="s">
        <v>28</v>
      </c>
      <c r="D139" s="25" t="s">
        <v>29</v>
      </c>
      <c r="E139" s="26" t="s">
        <v>572</v>
      </c>
      <c r="F139" s="27" t="s">
        <v>32</v>
      </c>
      <c r="G139" s="75"/>
      <c r="H139" s="25" t="s">
        <v>267</v>
      </c>
      <c r="I139" s="60">
        <v>19207717</v>
      </c>
      <c r="J139" s="25"/>
      <c r="K139" s="25"/>
      <c r="L139" s="61">
        <v>41675</v>
      </c>
      <c r="M139" s="61">
        <v>42975</v>
      </c>
      <c r="N139" s="25">
        <v>23</v>
      </c>
      <c r="O139" s="25">
        <v>1</v>
      </c>
      <c r="P139" s="27" t="s">
        <v>553</v>
      </c>
      <c r="Q139" s="25">
        <v>193</v>
      </c>
      <c r="R139" s="25">
        <v>224</v>
      </c>
      <c r="S139" s="26">
        <v>32</v>
      </c>
      <c r="T139" s="25" t="s">
        <v>156</v>
      </c>
      <c r="U139" s="25" t="s">
        <v>157</v>
      </c>
      <c r="V139" s="25"/>
      <c r="W139" s="81" t="str">
        <f t="shared" ca="1" si="2"/>
        <v>PEDRAZA JORGE ENRIQUE</v>
      </c>
    </row>
    <row r="140" spans="1:23" ht="30">
      <c r="A140" s="59">
        <v>134</v>
      </c>
      <c r="B140" s="25" t="s">
        <v>546</v>
      </c>
      <c r="C140" s="25" t="s">
        <v>28</v>
      </c>
      <c r="D140" s="25" t="s">
        <v>29</v>
      </c>
      <c r="E140" s="26" t="s">
        <v>572</v>
      </c>
      <c r="F140" s="27" t="s">
        <v>32</v>
      </c>
      <c r="G140" s="75"/>
      <c r="H140" s="25" t="s">
        <v>268</v>
      </c>
      <c r="I140" s="60">
        <v>80073679</v>
      </c>
      <c r="J140" s="25"/>
      <c r="K140" s="25"/>
      <c r="L140" s="61">
        <v>40870</v>
      </c>
      <c r="M140" s="61">
        <v>42993</v>
      </c>
      <c r="N140" s="25">
        <v>23</v>
      </c>
      <c r="O140" s="25">
        <v>2</v>
      </c>
      <c r="P140" s="27"/>
      <c r="Q140" s="25">
        <v>1</v>
      </c>
      <c r="R140" s="25">
        <v>73</v>
      </c>
      <c r="S140" s="26">
        <v>73</v>
      </c>
      <c r="T140" s="25" t="s">
        <v>156</v>
      </c>
      <c r="U140" s="25" t="s">
        <v>157</v>
      </c>
      <c r="V140" s="25"/>
      <c r="W140" s="81" t="str">
        <f t="shared" ca="1" si="2"/>
        <v>PEDRAZA RODRIGUEZ ANDRES FELIPE</v>
      </c>
    </row>
    <row r="141" spans="1:23" ht="30">
      <c r="A141" s="59">
        <v>135</v>
      </c>
      <c r="B141" s="25" t="s">
        <v>546</v>
      </c>
      <c r="C141" s="25" t="s">
        <v>28</v>
      </c>
      <c r="D141" s="25" t="s">
        <v>29</v>
      </c>
      <c r="E141" s="26" t="s">
        <v>572</v>
      </c>
      <c r="F141" s="27" t="s">
        <v>32</v>
      </c>
      <c r="G141" s="75"/>
      <c r="H141" s="25" t="s">
        <v>269</v>
      </c>
      <c r="I141" s="60">
        <v>1051445890</v>
      </c>
      <c r="J141" s="25"/>
      <c r="K141" s="25"/>
      <c r="L141" s="61">
        <v>42636</v>
      </c>
      <c r="M141" s="61">
        <v>42993</v>
      </c>
      <c r="N141" s="25">
        <v>23</v>
      </c>
      <c r="O141" s="25">
        <v>3</v>
      </c>
      <c r="P141" s="27"/>
      <c r="Q141" s="25">
        <v>1</v>
      </c>
      <c r="R141" s="25">
        <v>24</v>
      </c>
      <c r="S141" s="26">
        <v>24</v>
      </c>
      <c r="T141" s="25" t="s">
        <v>156</v>
      </c>
      <c r="U141" s="25" t="s">
        <v>157</v>
      </c>
      <c r="V141" s="25"/>
      <c r="W141" s="81" t="str">
        <f t="shared" ca="1" si="2"/>
        <v>PEREZ HERNANDEZ RAFAEL IVAN</v>
      </c>
    </row>
    <row r="142" spans="1:23" ht="30">
      <c r="A142" s="59">
        <v>136</v>
      </c>
      <c r="B142" s="25" t="s">
        <v>546</v>
      </c>
      <c r="C142" s="25" t="s">
        <v>28</v>
      </c>
      <c r="D142" s="25" t="s">
        <v>29</v>
      </c>
      <c r="E142" s="26" t="s">
        <v>572</v>
      </c>
      <c r="F142" s="27" t="s">
        <v>32</v>
      </c>
      <c r="G142" s="75"/>
      <c r="H142" s="25" t="s">
        <v>270</v>
      </c>
      <c r="I142" s="60">
        <v>1032395226</v>
      </c>
      <c r="J142" s="25"/>
      <c r="K142" s="25"/>
      <c r="L142" s="61">
        <v>40940</v>
      </c>
      <c r="M142" s="61">
        <v>42993</v>
      </c>
      <c r="N142" s="25">
        <v>23</v>
      </c>
      <c r="O142" s="25">
        <v>4</v>
      </c>
      <c r="P142" s="27"/>
      <c r="Q142" s="25">
        <v>1</v>
      </c>
      <c r="R142" s="25">
        <v>156</v>
      </c>
      <c r="S142" s="26">
        <v>156</v>
      </c>
      <c r="T142" s="25" t="s">
        <v>156</v>
      </c>
      <c r="U142" s="25" t="s">
        <v>157</v>
      </c>
      <c r="V142" s="25"/>
      <c r="W142" s="81" t="str">
        <f t="shared" ca="1" si="2"/>
        <v>PEREZ LOPEZ CINDY LORENA</v>
      </c>
    </row>
    <row r="143" spans="1:23" ht="30">
      <c r="A143" s="59">
        <v>137</v>
      </c>
      <c r="B143" s="25" t="s">
        <v>546</v>
      </c>
      <c r="C143" s="25" t="s">
        <v>28</v>
      </c>
      <c r="D143" s="25" t="s">
        <v>29</v>
      </c>
      <c r="E143" s="26" t="s">
        <v>572</v>
      </c>
      <c r="F143" s="27" t="s">
        <v>32</v>
      </c>
      <c r="G143" s="75"/>
      <c r="H143" s="25" t="s">
        <v>230</v>
      </c>
      <c r="I143" s="60">
        <v>52439619</v>
      </c>
      <c r="J143" s="25"/>
      <c r="K143" s="25"/>
      <c r="L143" s="61">
        <v>40976</v>
      </c>
      <c r="M143" s="61">
        <v>42993</v>
      </c>
      <c r="N143" s="25">
        <v>23</v>
      </c>
      <c r="O143" s="25">
        <v>5</v>
      </c>
      <c r="P143" s="27"/>
      <c r="Q143" s="25">
        <v>1</v>
      </c>
      <c r="R143" s="25">
        <v>110</v>
      </c>
      <c r="S143" s="26">
        <v>110</v>
      </c>
      <c r="T143" s="25" t="s">
        <v>156</v>
      </c>
      <c r="U143" s="25" t="s">
        <v>157</v>
      </c>
      <c r="V143" s="25"/>
      <c r="W143" s="81" t="str">
        <f t="shared" ca="1" si="2"/>
        <v>PINZON MONTAÑO SANDRA LILIANA</v>
      </c>
    </row>
    <row r="144" spans="1:23" ht="30">
      <c r="A144" s="59">
        <v>138</v>
      </c>
      <c r="B144" s="25" t="s">
        <v>546</v>
      </c>
      <c r="C144" s="25" t="s">
        <v>28</v>
      </c>
      <c r="D144" s="25" t="s">
        <v>29</v>
      </c>
      <c r="E144" s="26" t="s">
        <v>572</v>
      </c>
      <c r="F144" s="27" t="s">
        <v>32</v>
      </c>
      <c r="G144" s="75"/>
      <c r="H144" s="25" t="s">
        <v>271</v>
      </c>
      <c r="I144" s="60">
        <v>3010121</v>
      </c>
      <c r="J144" s="25"/>
      <c r="K144" s="25"/>
      <c r="L144" s="61">
        <v>36272</v>
      </c>
      <c r="M144" s="61">
        <v>42987</v>
      </c>
      <c r="N144" s="25">
        <v>23</v>
      </c>
      <c r="O144" s="25">
        <v>6</v>
      </c>
      <c r="P144" s="27"/>
      <c r="Q144" s="25">
        <v>1</v>
      </c>
      <c r="R144" s="25">
        <v>152</v>
      </c>
      <c r="S144" s="26">
        <v>152</v>
      </c>
      <c r="T144" s="25" t="s">
        <v>156</v>
      </c>
      <c r="U144" s="25" t="s">
        <v>157</v>
      </c>
      <c r="V144" s="25"/>
      <c r="W144" s="81" t="str">
        <f t="shared" ca="1" si="2"/>
        <v>POVEDA ZAMBRANO ODILIO</v>
      </c>
    </row>
    <row r="145" spans="1:23" ht="30">
      <c r="A145" s="59">
        <v>139</v>
      </c>
      <c r="B145" s="25" t="s">
        <v>546</v>
      </c>
      <c r="C145" s="25" t="s">
        <v>28</v>
      </c>
      <c r="D145" s="25" t="s">
        <v>29</v>
      </c>
      <c r="E145" s="26" t="s">
        <v>572</v>
      </c>
      <c r="F145" s="27" t="s">
        <v>32</v>
      </c>
      <c r="G145" s="75"/>
      <c r="H145" s="25" t="s">
        <v>71</v>
      </c>
      <c r="I145" s="60">
        <v>1020719940</v>
      </c>
      <c r="J145" s="25"/>
      <c r="K145" s="25"/>
      <c r="L145" s="61">
        <v>40862</v>
      </c>
      <c r="M145" s="61">
        <v>42993</v>
      </c>
      <c r="N145" s="25">
        <v>24</v>
      </c>
      <c r="O145" s="25">
        <v>1</v>
      </c>
      <c r="P145" s="27"/>
      <c r="Q145" s="25">
        <v>1</v>
      </c>
      <c r="R145" s="25">
        <v>94</v>
      </c>
      <c r="S145" s="26">
        <v>94</v>
      </c>
      <c r="T145" s="25" t="s">
        <v>156</v>
      </c>
      <c r="U145" s="25" t="s">
        <v>157</v>
      </c>
      <c r="V145" s="25"/>
      <c r="W145" s="81" t="str">
        <f t="shared" ca="1" si="2"/>
        <v>QUEVEDO TORRES DIANA MARCELA</v>
      </c>
    </row>
    <row r="146" spans="1:23" s="83" customFormat="1" ht="30">
      <c r="A146" s="59">
        <v>140</v>
      </c>
      <c r="B146" s="25" t="s">
        <v>546</v>
      </c>
      <c r="C146" s="25" t="s">
        <v>28</v>
      </c>
      <c r="D146" s="25" t="s">
        <v>29</v>
      </c>
      <c r="E146" s="26" t="s">
        <v>572</v>
      </c>
      <c r="F146" s="27" t="s">
        <v>32</v>
      </c>
      <c r="G146" s="75"/>
      <c r="H146" s="25" t="s">
        <v>272</v>
      </c>
      <c r="I146" s="60">
        <v>51629228</v>
      </c>
      <c r="J146" s="25"/>
      <c r="K146" s="25"/>
      <c r="L146" s="61">
        <v>31453</v>
      </c>
      <c r="M146" s="61">
        <v>39220</v>
      </c>
      <c r="N146" s="25">
        <v>24</v>
      </c>
      <c r="O146" s="25">
        <v>2</v>
      </c>
      <c r="P146" s="27" t="s">
        <v>554</v>
      </c>
      <c r="Q146" s="25">
        <v>1</v>
      </c>
      <c r="R146" s="25">
        <v>186</v>
      </c>
      <c r="S146" s="26">
        <v>186</v>
      </c>
      <c r="T146" s="25" t="s">
        <v>156</v>
      </c>
      <c r="U146" s="25" t="s">
        <v>157</v>
      </c>
      <c r="V146" s="25"/>
      <c r="W146" s="81" t="str">
        <f t="shared" ca="1" si="2"/>
        <v>RAMIREZ ORTIZ CIELO EUGENIA</v>
      </c>
    </row>
    <row r="147" spans="1:23" s="83" customFormat="1" ht="30">
      <c r="A147" s="59">
        <v>141</v>
      </c>
      <c r="B147" s="25" t="s">
        <v>546</v>
      </c>
      <c r="C147" s="25" t="s">
        <v>28</v>
      </c>
      <c r="D147" s="25" t="s">
        <v>29</v>
      </c>
      <c r="E147" s="26" t="s">
        <v>572</v>
      </c>
      <c r="F147" s="27" t="s">
        <v>32</v>
      </c>
      <c r="G147" s="75"/>
      <c r="H147" s="25" t="s">
        <v>272</v>
      </c>
      <c r="I147" s="60">
        <v>51629228</v>
      </c>
      <c r="J147" s="25"/>
      <c r="K147" s="25"/>
      <c r="L147" s="61">
        <v>39263</v>
      </c>
      <c r="M147" s="61">
        <v>41108</v>
      </c>
      <c r="N147" s="25">
        <v>24</v>
      </c>
      <c r="O147" s="25">
        <v>3</v>
      </c>
      <c r="P147" s="27" t="s">
        <v>555</v>
      </c>
      <c r="Q147" s="25">
        <v>187</v>
      </c>
      <c r="R147" s="25">
        <v>385</v>
      </c>
      <c r="S147" s="26">
        <v>199</v>
      </c>
      <c r="T147" s="25" t="s">
        <v>156</v>
      </c>
      <c r="U147" s="25" t="s">
        <v>157</v>
      </c>
      <c r="V147" s="25"/>
      <c r="W147" s="81" t="str">
        <f t="shared" ca="1" si="2"/>
        <v>RAMIREZ ORTIZ CIELO EUGENIA</v>
      </c>
    </row>
    <row r="148" spans="1:23" ht="30">
      <c r="A148" s="59">
        <v>142</v>
      </c>
      <c r="B148" s="25" t="s">
        <v>546</v>
      </c>
      <c r="C148" s="25" t="s">
        <v>28</v>
      </c>
      <c r="D148" s="25" t="s">
        <v>29</v>
      </c>
      <c r="E148" s="26" t="s">
        <v>572</v>
      </c>
      <c r="F148" s="27" t="s">
        <v>32</v>
      </c>
      <c r="G148" s="75"/>
      <c r="H148" s="25" t="s">
        <v>272</v>
      </c>
      <c r="I148" s="60">
        <v>51629228</v>
      </c>
      <c r="J148" s="25"/>
      <c r="K148" s="25"/>
      <c r="L148" s="61">
        <v>41123</v>
      </c>
      <c r="M148" s="61">
        <v>42993</v>
      </c>
      <c r="N148" s="25">
        <v>24</v>
      </c>
      <c r="O148" s="25">
        <v>4</v>
      </c>
      <c r="P148" s="27" t="s">
        <v>556</v>
      </c>
      <c r="Q148" s="25">
        <v>386</v>
      </c>
      <c r="R148" s="25">
        <v>599</v>
      </c>
      <c r="S148" s="26">
        <v>214</v>
      </c>
      <c r="T148" s="25" t="s">
        <v>156</v>
      </c>
      <c r="U148" s="25" t="s">
        <v>157</v>
      </c>
      <c r="V148" s="25"/>
      <c r="W148" s="81" t="str">
        <f t="shared" ca="1" si="2"/>
        <v>RAMIREZ ORTIZ CIELO EUGENIA</v>
      </c>
    </row>
    <row r="149" spans="1:23" ht="30">
      <c r="A149" s="59">
        <v>143</v>
      </c>
      <c r="B149" s="25" t="s">
        <v>546</v>
      </c>
      <c r="C149" s="25" t="s">
        <v>28</v>
      </c>
      <c r="D149" s="25" t="s">
        <v>29</v>
      </c>
      <c r="E149" s="26" t="s">
        <v>572</v>
      </c>
      <c r="F149" s="27" t="s">
        <v>32</v>
      </c>
      <c r="G149" s="75"/>
      <c r="H149" s="25" t="s">
        <v>231</v>
      </c>
      <c r="I149" s="60">
        <v>40800225</v>
      </c>
      <c r="J149" s="25"/>
      <c r="K149" s="25"/>
      <c r="L149" s="61">
        <v>34509</v>
      </c>
      <c r="M149" s="61">
        <v>39114</v>
      </c>
      <c r="N149" s="25">
        <v>24</v>
      </c>
      <c r="O149" s="25">
        <v>5</v>
      </c>
      <c r="P149" s="27" t="s">
        <v>552</v>
      </c>
      <c r="Q149" s="25">
        <v>1</v>
      </c>
      <c r="R149" s="25">
        <v>198</v>
      </c>
      <c r="S149" s="26">
        <v>198</v>
      </c>
      <c r="T149" s="25" t="s">
        <v>156</v>
      </c>
      <c r="U149" s="25" t="s">
        <v>157</v>
      </c>
      <c r="V149" s="25"/>
      <c r="W149" s="81" t="str">
        <f t="shared" ca="1" si="2"/>
        <v>RAMOS MURGAS LEDIA</v>
      </c>
    </row>
    <row r="150" spans="1:23" ht="30">
      <c r="A150" s="59">
        <v>144</v>
      </c>
      <c r="B150" s="25" t="s">
        <v>546</v>
      </c>
      <c r="C150" s="25" t="s">
        <v>28</v>
      </c>
      <c r="D150" s="25" t="s">
        <v>29</v>
      </c>
      <c r="E150" s="26" t="s">
        <v>572</v>
      </c>
      <c r="F150" s="27" t="s">
        <v>32</v>
      </c>
      <c r="G150" s="75"/>
      <c r="H150" s="25" t="s">
        <v>231</v>
      </c>
      <c r="I150" s="60">
        <v>40800225</v>
      </c>
      <c r="J150" s="25"/>
      <c r="K150" s="25"/>
      <c r="L150" s="61">
        <v>39140</v>
      </c>
      <c r="M150" s="61">
        <v>42993</v>
      </c>
      <c r="N150" s="25">
        <v>24</v>
      </c>
      <c r="O150" s="25">
        <v>6</v>
      </c>
      <c r="P150" s="27" t="s">
        <v>553</v>
      </c>
      <c r="Q150" s="25">
        <v>199</v>
      </c>
      <c r="R150" s="25">
        <v>392</v>
      </c>
      <c r="S150" s="26">
        <v>194</v>
      </c>
      <c r="T150" s="25" t="s">
        <v>156</v>
      </c>
      <c r="U150" s="25" t="s">
        <v>157</v>
      </c>
      <c r="V150" s="25"/>
      <c r="W150" s="81" t="str">
        <f t="shared" ca="1" si="2"/>
        <v>RAMOS MURGAS LEDIA</v>
      </c>
    </row>
    <row r="151" spans="1:23" ht="30">
      <c r="A151" s="59">
        <v>145</v>
      </c>
      <c r="B151" s="25" t="s">
        <v>546</v>
      </c>
      <c r="C151" s="25" t="s">
        <v>28</v>
      </c>
      <c r="D151" s="25" t="s">
        <v>29</v>
      </c>
      <c r="E151" s="26" t="s">
        <v>572</v>
      </c>
      <c r="F151" s="27" t="s">
        <v>32</v>
      </c>
      <c r="G151" s="75"/>
      <c r="H151" s="25" t="s">
        <v>273</v>
      </c>
      <c r="I151" s="60">
        <v>79249685</v>
      </c>
      <c r="J151" s="25"/>
      <c r="K151" s="25"/>
      <c r="L151" s="61">
        <v>35192</v>
      </c>
      <c r="M151" s="61">
        <v>41206</v>
      </c>
      <c r="N151" s="25">
        <v>25</v>
      </c>
      <c r="O151" s="25">
        <v>1</v>
      </c>
      <c r="P151" s="27" t="s">
        <v>552</v>
      </c>
      <c r="Q151" s="25">
        <v>1</v>
      </c>
      <c r="R151" s="25">
        <v>188</v>
      </c>
      <c r="S151" s="26">
        <v>188</v>
      </c>
      <c r="T151" s="25" t="s">
        <v>156</v>
      </c>
      <c r="U151" s="25" t="s">
        <v>157</v>
      </c>
      <c r="V151" s="25"/>
      <c r="W151" s="81" t="str">
        <f t="shared" ca="1" si="2"/>
        <v>RIAÑO PAEZ MARIO</v>
      </c>
    </row>
    <row r="152" spans="1:23" ht="30">
      <c r="A152" s="59">
        <v>146</v>
      </c>
      <c r="B152" s="25" t="s">
        <v>546</v>
      </c>
      <c r="C152" s="25" t="s">
        <v>28</v>
      </c>
      <c r="D152" s="25" t="s">
        <v>29</v>
      </c>
      <c r="E152" s="26" t="s">
        <v>572</v>
      </c>
      <c r="F152" s="27" t="s">
        <v>32</v>
      </c>
      <c r="G152" s="75"/>
      <c r="H152" s="25" t="s">
        <v>273</v>
      </c>
      <c r="I152" s="60">
        <v>79249685</v>
      </c>
      <c r="J152" s="25"/>
      <c r="K152" s="25"/>
      <c r="L152" s="61">
        <v>41341</v>
      </c>
      <c r="M152" s="61">
        <v>42993</v>
      </c>
      <c r="N152" s="25">
        <v>25</v>
      </c>
      <c r="O152" s="25">
        <v>2</v>
      </c>
      <c r="P152" s="27" t="s">
        <v>553</v>
      </c>
      <c r="Q152" s="25">
        <v>189</v>
      </c>
      <c r="R152" s="25">
        <v>234</v>
      </c>
      <c r="S152" s="26">
        <v>46</v>
      </c>
      <c r="T152" s="25" t="s">
        <v>156</v>
      </c>
      <c r="U152" s="25" t="s">
        <v>157</v>
      </c>
      <c r="V152" s="25"/>
      <c r="W152" s="81" t="str">
        <f t="shared" ca="1" si="2"/>
        <v>RIAÑO PAEZ MARIO</v>
      </c>
    </row>
    <row r="153" spans="1:23" ht="30">
      <c r="A153" s="59">
        <v>147</v>
      </c>
      <c r="B153" s="25" t="s">
        <v>546</v>
      </c>
      <c r="C153" s="25" t="s">
        <v>28</v>
      </c>
      <c r="D153" s="25" t="s">
        <v>29</v>
      </c>
      <c r="E153" s="26" t="s">
        <v>572</v>
      </c>
      <c r="F153" s="27" t="s">
        <v>32</v>
      </c>
      <c r="G153" s="75"/>
      <c r="H153" s="25" t="s">
        <v>232</v>
      </c>
      <c r="I153" s="60">
        <v>19183998</v>
      </c>
      <c r="J153" s="25"/>
      <c r="K153" s="25"/>
      <c r="L153" s="61">
        <v>31828</v>
      </c>
      <c r="M153" s="61">
        <v>40273</v>
      </c>
      <c r="N153" s="25">
        <v>25</v>
      </c>
      <c r="O153" s="25">
        <v>3</v>
      </c>
      <c r="P153" s="27" t="s">
        <v>552</v>
      </c>
      <c r="Q153" s="25">
        <v>1</v>
      </c>
      <c r="R153" s="25">
        <v>192</v>
      </c>
      <c r="S153" s="26">
        <v>192</v>
      </c>
      <c r="T153" s="25" t="s">
        <v>156</v>
      </c>
      <c r="U153" s="25" t="s">
        <v>157</v>
      </c>
      <c r="V153" s="25"/>
      <c r="W153" s="81" t="str">
        <f t="shared" ca="1" si="2"/>
        <v>RINCON LUIS EDUARDO</v>
      </c>
    </row>
    <row r="154" spans="1:23" ht="30">
      <c r="A154" s="59">
        <v>148</v>
      </c>
      <c r="B154" s="25" t="s">
        <v>546</v>
      </c>
      <c r="C154" s="25" t="s">
        <v>28</v>
      </c>
      <c r="D154" s="25" t="s">
        <v>29</v>
      </c>
      <c r="E154" s="26" t="s">
        <v>572</v>
      </c>
      <c r="F154" s="27" t="s">
        <v>32</v>
      </c>
      <c r="G154" s="75"/>
      <c r="H154" s="25" t="s">
        <v>232</v>
      </c>
      <c r="I154" s="60">
        <v>19183998</v>
      </c>
      <c r="J154" s="25"/>
      <c r="K154" s="25"/>
      <c r="L154" s="61">
        <v>40282</v>
      </c>
      <c r="M154" s="61">
        <v>42987</v>
      </c>
      <c r="N154" s="25">
        <v>25</v>
      </c>
      <c r="O154" s="25">
        <v>4</v>
      </c>
      <c r="P154" s="27" t="s">
        <v>553</v>
      </c>
      <c r="Q154" s="25">
        <v>193</v>
      </c>
      <c r="R154" s="25">
        <v>405</v>
      </c>
      <c r="S154" s="26">
        <v>213</v>
      </c>
      <c r="T154" s="25" t="s">
        <v>156</v>
      </c>
      <c r="U154" s="25" t="s">
        <v>157</v>
      </c>
      <c r="V154" s="25"/>
      <c r="W154" s="81" t="str">
        <f t="shared" ca="1" si="2"/>
        <v>RINCON LUIS EDUARDO</v>
      </c>
    </row>
    <row r="155" spans="1:23" ht="30">
      <c r="A155" s="59">
        <v>149</v>
      </c>
      <c r="B155" s="25" t="s">
        <v>546</v>
      </c>
      <c r="C155" s="25" t="s">
        <v>28</v>
      </c>
      <c r="D155" s="25" t="s">
        <v>29</v>
      </c>
      <c r="E155" s="26" t="s">
        <v>572</v>
      </c>
      <c r="F155" s="27" t="s">
        <v>32</v>
      </c>
      <c r="G155" s="75"/>
      <c r="H155" s="25" t="s">
        <v>274</v>
      </c>
      <c r="I155" s="60">
        <v>79456499</v>
      </c>
      <c r="J155" s="25"/>
      <c r="K155" s="25"/>
      <c r="L155" s="61">
        <v>36187</v>
      </c>
      <c r="M155" s="61">
        <v>42993</v>
      </c>
      <c r="N155" s="25">
        <v>25</v>
      </c>
      <c r="O155" s="25">
        <v>5</v>
      </c>
      <c r="P155" s="27"/>
      <c r="Q155" s="25">
        <v>1</v>
      </c>
      <c r="R155" s="25">
        <v>205</v>
      </c>
      <c r="S155" s="26">
        <v>205</v>
      </c>
      <c r="T155" s="25" t="s">
        <v>156</v>
      </c>
      <c r="U155" s="25" t="s">
        <v>157</v>
      </c>
      <c r="V155" s="25"/>
      <c r="W155" s="81" t="str">
        <f t="shared" ca="1" si="2"/>
        <v>RODRIGUEZ ANDRADE MAO ENRIQUE</v>
      </c>
    </row>
    <row r="156" spans="1:23" ht="30">
      <c r="A156" s="59">
        <v>150</v>
      </c>
      <c r="B156" s="25" t="s">
        <v>546</v>
      </c>
      <c r="C156" s="25" t="s">
        <v>28</v>
      </c>
      <c r="D156" s="25" t="s">
        <v>29</v>
      </c>
      <c r="E156" s="26" t="s">
        <v>572</v>
      </c>
      <c r="F156" s="27" t="s">
        <v>32</v>
      </c>
      <c r="G156" s="75"/>
      <c r="H156" s="25" t="s">
        <v>275</v>
      </c>
      <c r="I156" s="60">
        <v>65706449</v>
      </c>
      <c r="J156" s="25"/>
      <c r="K156" s="25"/>
      <c r="L156" s="61">
        <v>37397</v>
      </c>
      <c r="M156" s="61">
        <v>42993</v>
      </c>
      <c r="N156" s="25">
        <v>25</v>
      </c>
      <c r="O156" s="25">
        <v>6</v>
      </c>
      <c r="P156" s="27"/>
      <c r="Q156" s="25">
        <v>1</v>
      </c>
      <c r="R156" s="25">
        <v>72</v>
      </c>
      <c r="S156" s="26">
        <v>72</v>
      </c>
      <c r="T156" s="25" t="s">
        <v>156</v>
      </c>
      <c r="U156" s="25" t="s">
        <v>157</v>
      </c>
      <c r="V156" s="25"/>
      <c r="W156" s="81" t="str">
        <f t="shared" ca="1" si="2"/>
        <v>RODRIGUEZ MOSQUERA LINA MARIA</v>
      </c>
    </row>
    <row r="157" spans="1:23" ht="30">
      <c r="A157" s="59">
        <v>151</v>
      </c>
      <c r="B157" s="25" t="s">
        <v>546</v>
      </c>
      <c r="C157" s="25" t="s">
        <v>28</v>
      </c>
      <c r="D157" s="25" t="s">
        <v>29</v>
      </c>
      <c r="E157" s="26" t="s">
        <v>572</v>
      </c>
      <c r="F157" s="27" t="s">
        <v>32</v>
      </c>
      <c r="G157" s="75"/>
      <c r="H157" s="25" t="s">
        <v>276</v>
      </c>
      <c r="I157" s="60">
        <v>79388040</v>
      </c>
      <c r="J157" s="25"/>
      <c r="K157" s="25"/>
      <c r="L157" s="61">
        <v>33273</v>
      </c>
      <c r="M157" s="61">
        <v>40774</v>
      </c>
      <c r="N157" s="25">
        <v>26</v>
      </c>
      <c r="O157" s="25">
        <v>1</v>
      </c>
      <c r="P157" s="27" t="s">
        <v>554</v>
      </c>
      <c r="Q157" s="25">
        <v>1</v>
      </c>
      <c r="R157" s="25">
        <v>194</v>
      </c>
      <c r="S157" s="26">
        <v>194</v>
      </c>
      <c r="T157" s="25" t="s">
        <v>156</v>
      </c>
      <c r="U157" s="25" t="s">
        <v>157</v>
      </c>
      <c r="V157" s="25"/>
      <c r="W157" s="81" t="str">
        <f t="shared" ca="1" si="2"/>
        <v>RODRIGUEZ ROJAS MAURICIO</v>
      </c>
    </row>
    <row r="158" spans="1:23" ht="30">
      <c r="A158" s="59">
        <v>152</v>
      </c>
      <c r="B158" s="25" t="s">
        <v>546</v>
      </c>
      <c r="C158" s="25" t="s">
        <v>28</v>
      </c>
      <c r="D158" s="25" t="s">
        <v>29</v>
      </c>
      <c r="E158" s="26" t="s">
        <v>572</v>
      </c>
      <c r="F158" s="27" t="s">
        <v>32</v>
      </c>
      <c r="G158" s="75"/>
      <c r="H158" s="25" t="s">
        <v>276</v>
      </c>
      <c r="I158" s="60">
        <v>79388040</v>
      </c>
      <c r="J158" s="25"/>
      <c r="K158" s="25"/>
      <c r="L158" s="61">
        <v>40802</v>
      </c>
      <c r="M158" s="61">
        <v>41241</v>
      </c>
      <c r="N158" s="25">
        <v>26</v>
      </c>
      <c r="O158" s="25">
        <v>2</v>
      </c>
      <c r="P158" s="27" t="s">
        <v>555</v>
      </c>
      <c r="Q158" s="25">
        <v>195</v>
      </c>
      <c r="R158" s="25">
        <v>391</v>
      </c>
      <c r="S158" s="26">
        <v>197</v>
      </c>
      <c r="T158" s="25" t="s">
        <v>156</v>
      </c>
      <c r="U158" s="25" t="s">
        <v>157</v>
      </c>
      <c r="V158" s="25"/>
      <c r="W158" s="81" t="str">
        <f t="shared" ca="1" si="2"/>
        <v>RODRIGUEZ ROJAS MAURICIO</v>
      </c>
    </row>
    <row r="159" spans="1:23" ht="30">
      <c r="A159" s="59">
        <v>153</v>
      </c>
      <c r="B159" s="25" t="s">
        <v>546</v>
      </c>
      <c r="C159" s="25" t="s">
        <v>28</v>
      </c>
      <c r="D159" s="25" t="s">
        <v>29</v>
      </c>
      <c r="E159" s="26" t="s">
        <v>572</v>
      </c>
      <c r="F159" s="27" t="s">
        <v>32</v>
      </c>
      <c r="G159" s="75"/>
      <c r="H159" s="25" t="s">
        <v>276</v>
      </c>
      <c r="I159" s="60">
        <v>79388040</v>
      </c>
      <c r="J159" s="25"/>
      <c r="K159" s="25"/>
      <c r="L159" s="61">
        <v>41444</v>
      </c>
      <c r="M159" s="61">
        <v>42993</v>
      </c>
      <c r="N159" s="25">
        <v>26</v>
      </c>
      <c r="O159" s="25">
        <v>3</v>
      </c>
      <c r="P159" s="27" t="s">
        <v>556</v>
      </c>
      <c r="Q159" s="25">
        <v>392</v>
      </c>
      <c r="R159" s="25">
        <v>408</v>
      </c>
      <c r="S159" s="26">
        <v>17</v>
      </c>
      <c r="T159" s="25" t="s">
        <v>156</v>
      </c>
      <c r="U159" s="25" t="s">
        <v>157</v>
      </c>
      <c r="V159" s="25"/>
      <c r="W159" s="81" t="str">
        <f t="shared" ca="1" si="2"/>
        <v>RODRIGUEZ ROJAS MAURICIO</v>
      </c>
    </row>
    <row r="160" spans="1:23" ht="30">
      <c r="A160" s="59">
        <v>154</v>
      </c>
      <c r="B160" s="25" t="s">
        <v>546</v>
      </c>
      <c r="C160" s="25" t="s">
        <v>28</v>
      </c>
      <c r="D160" s="25" t="s">
        <v>29</v>
      </c>
      <c r="E160" s="26" t="s">
        <v>572</v>
      </c>
      <c r="F160" s="27" t="s">
        <v>32</v>
      </c>
      <c r="G160" s="75"/>
      <c r="H160" s="25" t="s">
        <v>277</v>
      </c>
      <c r="I160" s="60">
        <v>93379485</v>
      </c>
      <c r="J160" s="25"/>
      <c r="K160" s="25"/>
      <c r="L160" s="61">
        <v>42846</v>
      </c>
      <c r="M160" s="61">
        <v>43018</v>
      </c>
      <c r="N160" s="25">
        <v>26</v>
      </c>
      <c r="O160" s="25">
        <v>4</v>
      </c>
      <c r="P160" s="27"/>
      <c r="Q160" s="25">
        <v>1</v>
      </c>
      <c r="R160" s="25">
        <v>77</v>
      </c>
      <c r="S160" s="26">
        <v>77</v>
      </c>
      <c r="T160" s="25" t="s">
        <v>156</v>
      </c>
      <c r="U160" s="25" t="s">
        <v>157</v>
      </c>
      <c r="V160" s="25"/>
      <c r="W160" s="81" t="str">
        <f t="shared" ca="1" si="2"/>
        <v>SAAVEDRA VANEGAS JHON EMIR</v>
      </c>
    </row>
    <row r="161" spans="1:23" ht="30">
      <c r="A161" s="59">
        <v>155</v>
      </c>
      <c r="B161" s="25" t="s">
        <v>546</v>
      </c>
      <c r="C161" s="25" t="s">
        <v>28</v>
      </c>
      <c r="D161" s="25" t="s">
        <v>29</v>
      </c>
      <c r="E161" s="26" t="s">
        <v>572</v>
      </c>
      <c r="F161" s="27" t="s">
        <v>32</v>
      </c>
      <c r="G161" s="75"/>
      <c r="H161" s="25" t="s">
        <v>278</v>
      </c>
      <c r="I161" s="60">
        <v>52529703</v>
      </c>
      <c r="J161" s="25"/>
      <c r="K161" s="25"/>
      <c r="L161" s="61">
        <v>42027</v>
      </c>
      <c r="M161" s="61">
        <v>42993</v>
      </c>
      <c r="N161" s="25">
        <v>26</v>
      </c>
      <c r="O161" s="25">
        <v>5</v>
      </c>
      <c r="P161" s="27"/>
      <c r="Q161" s="25">
        <v>1</v>
      </c>
      <c r="R161" s="25">
        <v>80</v>
      </c>
      <c r="S161" s="26">
        <v>80</v>
      </c>
      <c r="T161" s="25" t="s">
        <v>156</v>
      </c>
      <c r="U161" s="25" t="s">
        <v>157</v>
      </c>
      <c r="V161" s="25"/>
      <c r="W161" s="81" t="str">
        <f t="shared" ca="1" si="2"/>
        <v>SANCHEZ CHAVEZ MARIA DE LOS ANGELES</v>
      </c>
    </row>
    <row r="162" spans="1:23" ht="30">
      <c r="A162" s="59">
        <v>156</v>
      </c>
      <c r="B162" s="25" t="s">
        <v>546</v>
      </c>
      <c r="C162" s="25" t="s">
        <v>28</v>
      </c>
      <c r="D162" s="25" t="s">
        <v>29</v>
      </c>
      <c r="E162" s="26" t="s">
        <v>572</v>
      </c>
      <c r="F162" s="27" t="s">
        <v>32</v>
      </c>
      <c r="G162" s="75"/>
      <c r="H162" s="25" t="s">
        <v>279</v>
      </c>
      <c r="I162" s="60">
        <v>79575084</v>
      </c>
      <c r="J162" s="25"/>
      <c r="K162" s="25"/>
      <c r="L162" s="61">
        <v>34922</v>
      </c>
      <c r="M162" s="61">
        <v>39296</v>
      </c>
      <c r="N162" s="25">
        <v>26</v>
      </c>
      <c r="O162" s="25">
        <v>6</v>
      </c>
      <c r="P162" s="27" t="s">
        <v>554</v>
      </c>
      <c r="Q162" s="25">
        <v>1</v>
      </c>
      <c r="R162" s="25">
        <v>192</v>
      </c>
      <c r="S162" s="26">
        <v>192</v>
      </c>
      <c r="T162" s="25" t="s">
        <v>156</v>
      </c>
      <c r="U162" s="25" t="s">
        <v>157</v>
      </c>
      <c r="V162" s="25"/>
      <c r="W162" s="81" t="str">
        <f t="shared" ca="1" si="2"/>
        <v>SANDOVAL CHAMORRO ORLANDO RAFAEL</v>
      </c>
    </row>
    <row r="163" spans="1:23" ht="30">
      <c r="A163" s="59">
        <v>157</v>
      </c>
      <c r="B163" s="25" t="s">
        <v>546</v>
      </c>
      <c r="C163" s="25" t="s">
        <v>28</v>
      </c>
      <c r="D163" s="25" t="s">
        <v>29</v>
      </c>
      <c r="E163" s="26" t="s">
        <v>572</v>
      </c>
      <c r="F163" s="27" t="s">
        <v>32</v>
      </c>
      <c r="G163" s="75"/>
      <c r="H163" s="25" t="s">
        <v>279</v>
      </c>
      <c r="I163" s="60">
        <v>79575084</v>
      </c>
      <c r="J163" s="25"/>
      <c r="K163" s="25"/>
      <c r="L163" s="61">
        <v>39371</v>
      </c>
      <c r="M163" s="61">
        <v>41115</v>
      </c>
      <c r="N163" s="25">
        <v>27</v>
      </c>
      <c r="O163" s="25">
        <v>1</v>
      </c>
      <c r="P163" s="27" t="s">
        <v>555</v>
      </c>
      <c r="Q163" s="25">
        <v>193</v>
      </c>
      <c r="R163" s="25">
        <v>397</v>
      </c>
      <c r="S163" s="26">
        <v>205</v>
      </c>
      <c r="T163" s="25" t="s">
        <v>156</v>
      </c>
      <c r="U163" s="25" t="s">
        <v>157</v>
      </c>
      <c r="V163" s="25"/>
      <c r="W163" s="81" t="str">
        <f t="shared" ca="1" si="2"/>
        <v>SANDOVAL CHAMORRO ORLANDO RAFAEL</v>
      </c>
    </row>
    <row r="164" spans="1:23" ht="30">
      <c r="A164" s="59">
        <v>158</v>
      </c>
      <c r="B164" s="25" t="s">
        <v>546</v>
      </c>
      <c r="C164" s="25" t="s">
        <v>28</v>
      </c>
      <c r="D164" s="25" t="s">
        <v>29</v>
      </c>
      <c r="E164" s="26" t="s">
        <v>572</v>
      </c>
      <c r="F164" s="27" t="s">
        <v>32</v>
      </c>
      <c r="G164" s="75"/>
      <c r="H164" s="25" t="s">
        <v>279</v>
      </c>
      <c r="I164" s="60">
        <v>79575084</v>
      </c>
      <c r="J164" s="25"/>
      <c r="K164" s="25"/>
      <c r="L164" s="61">
        <v>41155</v>
      </c>
      <c r="M164" s="61">
        <v>42993</v>
      </c>
      <c r="N164" s="25">
        <v>27</v>
      </c>
      <c r="O164" s="25">
        <v>2</v>
      </c>
      <c r="P164" s="27" t="s">
        <v>556</v>
      </c>
      <c r="Q164" s="25">
        <v>398</v>
      </c>
      <c r="R164" s="25">
        <v>508</v>
      </c>
      <c r="S164" s="26">
        <v>111</v>
      </c>
      <c r="T164" s="25" t="s">
        <v>156</v>
      </c>
      <c r="U164" s="25" t="s">
        <v>157</v>
      </c>
      <c r="V164" s="25"/>
      <c r="W164" s="81" t="str">
        <f t="shared" ca="1" si="2"/>
        <v>SANDOVAL CHAMORRO ORLANDO RAFAEL</v>
      </c>
    </row>
    <row r="165" spans="1:23" ht="30">
      <c r="A165" s="59">
        <v>159</v>
      </c>
      <c r="B165" s="25" t="s">
        <v>546</v>
      </c>
      <c r="C165" s="25" t="s">
        <v>28</v>
      </c>
      <c r="D165" s="25" t="s">
        <v>29</v>
      </c>
      <c r="E165" s="26" t="s">
        <v>572</v>
      </c>
      <c r="F165" s="27" t="s">
        <v>32</v>
      </c>
      <c r="G165" s="75"/>
      <c r="H165" s="25" t="s">
        <v>280</v>
      </c>
      <c r="I165" s="60">
        <v>79456418</v>
      </c>
      <c r="J165" s="25"/>
      <c r="K165" s="25"/>
      <c r="L165" s="61">
        <v>33031</v>
      </c>
      <c r="M165" s="61">
        <v>40015</v>
      </c>
      <c r="N165" s="25">
        <v>27</v>
      </c>
      <c r="O165" s="25">
        <v>3</v>
      </c>
      <c r="P165" s="27" t="s">
        <v>554</v>
      </c>
      <c r="Q165" s="25">
        <v>1</v>
      </c>
      <c r="R165" s="25">
        <v>189</v>
      </c>
      <c r="S165" s="26">
        <v>189</v>
      </c>
      <c r="T165" s="25" t="s">
        <v>156</v>
      </c>
      <c r="U165" s="25" t="s">
        <v>157</v>
      </c>
      <c r="V165" s="25"/>
      <c r="W165" s="81" t="str">
        <f t="shared" ca="1" si="2"/>
        <v>SARMIENTO SANDOVAL MIGUEL ANGEL</v>
      </c>
    </row>
    <row r="166" spans="1:23" ht="30">
      <c r="A166" s="59">
        <v>160</v>
      </c>
      <c r="B166" s="25" t="s">
        <v>546</v>
      </c>
      <c r="C166" s="25" t="s">
        <v>28</v>
      </c>
      <c r="D166" s="25" t="s">
        <v>29</v>
      </c>
      <c r="E166" s="26" t="s">
        <v>572</v>
      </c>
      <c r="F166" s="27" t="s">
        <v>32</v>
      </c>
      <c r="G166" s="75"/>
      <c r="H166" s="25" t="s">
        <v>280</v>
      </c>
      <c r="I166" s="60">
        <v>79456418</v>
      </c>
      <c r="J166" s="25"/>
      <c r="K166" s="25"/>
      <c r="L166" s="61">
        <v>40113</v>
      </c>
      <c r="M166" s="61">
        <v>41096</v>
      </c>
      <c r="N166" s="25">
        <v>27</v>
      </c>
      <c r="O166" s="25">
        <v>4</v>
      </c>
      <c r="P166" s="27" t="s">
        <v>555</v>
      </c>
      <c r="Q166" s="25">
        <v>190</v>
      </c>
      <c r="R166" s="25">
        <v>396</v>
      </c>
      <c r="S166" s="26">
        <v>207</v>
      </c>
      <c r="T166" s="25" t="s">
        <v>156</v>
      </c>
      <c r="U166" s="25" t="s">
        <v>157</v>
      </c>
      <c r="V166" s="25"/>
      <c r="W166" s="81" t="str">
        <f t="shared" ca="1" si="2"/>
        <v>SARMIENTO SANDOVAL MIGUEL ANGEL</v>
      </c>
    </row>
    <row r="167" spans="1:23" ht="30">
      <c r="A167" s="59">
        <v>161</v>
      </c>
      <c r="B167" s="25" t="s">
        <v>546</v>
      </c>
      <c r="C167" s="25" t="s">
        <v>28</v>
      </c>
      <c r="D167" s="25" t="s">
        <v>29</v>
      </c>
      <c r="E167" s="26" t="s">
        <v>572</v>
      </c>
      <c r="F167" s="27" t="s">
        <v>32</v>
      </c>
      <c r="G167" s="75"/>
      <c r="H167" s="25" t="s">
        <v>280</v>
      </c>
      <c r="I167" s="60">
        <v>79456418</v>
      </c>
      <c r="J167" s="25"/>
      <c r="K167" s="25"/>
      <c r="L167" s="61">
        <v>41347</v>
      </c>
      <c r="M167" s="61">
        <v>42993</v>
      </c>
      <c r="N167" s="25">
        <v>27</v>
      </c>
      <c r="O167" s="25">
        <v>5</v>
      </c>
      <c r="P167" s="27" t="s">
        <v>556</v>
      </c>
      <c r="Q167" s="25">
        <v>397</v>
      </c>
      <c r="R167" s="25">
        <v>513</v>
      </c>
      <c r="S167" s="26">
        <v>117</v>
      </c>
      <c r="T167" s="25" t="s">
        <v>156</v>
      </c>
      <c r="U167" s="25" t="s">
        <v>157</v>
      </c>
      <c r="V167" s="25"/>
      <c r="W167" s="81" t="str">
        <f t="shared" ca="1" si="2"/>
        <v>SARMIENTO SANDOVAL MIGUEL ANGEL</v>
      </c>
    </row>
    <row r="168" spans="1:23" ht="30">
      <c r="A168" s="59">
        <v>162</v>
      </c>
      <c r="B168" s="25" t="s">
        <v>546</v>
      </c>
      <c r="C168" s="25" t="s">
        <v>28</v>
      </c>
      <c r="D168" s="25" t="s">
        <v>29</v>
      </c>
      <c r="E168" s="26" t="s">
        <v>572</v>
      </c>
      <c r="F168" s="27" t="s">
        <v>32</v>
      </c>
      <c r="G168" s="75"/>
      <c r="H168" s="25" t="s">
        <v>69</v>
      </c>
      <c r="I168" s="60">
        <v>98582981</v>
      </c>
      <c r="J168" s="25"/>
      <c r="K168" s="25"/>
      <c r="L168" s="61">
        <v>34837</v>
      </c>
      <c r="M168" s="61">
        <v>41123</v>
      </c>
      <c r="N168" s="25">
        <v>27</v>
      </c>
      <c r="O168" s="25">
        <v>6</v>
      </c>
      <c r="P168" s="27" t="s">
        <v>552</v>
      </c>
      <c r="Q168" s="25">
        <v>1</v>
      </c>
      <c r="R168" s="25">
        <v>197</v>
      </c>
      <c r="S168" s="26">
        <v>197</v>
      </c>
      <c r="T168" s="25" t="s">
        <v>156</v>
      </c>
      <c r="U168" s="25" t="s">
        <v>157</v>
      </c>
      <c r="V168" s="25"/>
      <c r="W168" s="81" t="str">
        <f t="shared" ca="1" si="2"/>
        <v>SEPULVEDA AGUDELO JUAN JULIO</v>
      </c>
    </row>
    <row r="169" spans="1:23" ht="30">
      <c r="A169" s="59">
        <v>163</v>
      </c>
      <c r="B169" s="25" t="s">
        <v>546</v>
      </c>
      <c r="C169" s="25" t="s">
        <v>28</v>
      </c>
      <c r="D169" s="25" t="s">
        <v>29</v>
      </c>
      <c r="E169" s="26" t="s">
        <v>572</v>
      </c>
      <c r="F169" s="27" t="s">
        <v>32</v>
      </c>
      <c r="G169" s="75"/>
      <c r="H169" s="25" t="s">
        <v>69</v>
      </c>
      <c r="I169" s="60">
        <v>98582981</v>
      </c>
      <c r="J169" s="25"/>
      <c r="K169" s="25"/>
      <c r="L169" s="61">
        <v>41226</v>
      </c>
      <c r="M169" s="61">
        <v>42993</v>
      </c>
      <c r="N169" s="25">
        <v>28</v>
      </c>
      <c r="O169" s="25">
        <v>1</v>
      </c>
      <c r="P169" s="27" t="s">
        <v>553</v>
      </c>
      <c r="Q169" s="25">
        <v>198</v>
      </c>
      <c r="R169" s="25">
        <v>252</v>
      </c>
      <c r="S169" s="26">
        <v>55</v>
      </c>
      <c r="T169" s="25" t="s">
        <v>156</v>
      </c>
      <c r="U169" s="25" t="s">
        <v>157</v>
      </c>
      <c r="V169" s="25"/>
      <c r="W169" s="81" t="str">
        <f t="shared" ca="1" si="2"/>
        <v>SEPULVEDA AGUDELO JUAN JULIO</v>
      </c>
    </row>
    <row r="170" spans="1:23" ht="30">
      <c r="A170" s="59">
        <v>164</v>
      </c>
      <c r="B170" s="25" t="s">
        <v>546</v>
      </c>
      <c r="C170" s="25" t="s">
        <v>28</v>
      </c>
      <c r="D170" s="25" t="s">
        <v>29</v>
      </c>
      <c r="E170" s="26" t="s">
        <v>572</v>
      </c>
      <c r="F170" s="27" t="s">
        <v>32</v>
      </c>
      <c r="G170" s="75"/>
      <c r="H170" s="25" t="s">
        <v>72</v>
      </c>
      <c r="I170" s="60">
        <v>1026578194</v>
      </c>
      <c r="J170" s="25"/>
      <c r="K170" s="25"/>
      <c r="L170" s="61">
        <v>40988</v>
      </c>
      <c r="M170" s="61">
        <v>42993</v>
      </c>
      <c r="N170" s="25">
        <v>28</v>
      </c>
      <c r="O170" s="25">
        <v>2</v>
      </c>
      <c r="P170" s="27"/>
      <c r="Q170" s="25">
        <v>1</v>
      </c>
      <c r="R170" s="25">
        <v>166</v>
      </c>
      <c r="S170" s="26">
        <v>166</v>
      </c>
      <c r="T170" s="25" t="s">
        <v>156</v>
      </c>
      <c r="U170" s="25" t="s">
        <v>157</v>
      </c>
      <c r="V170" s="25"/>
      <c r="W170" s="81" t="str">
        <f t="shared" ca="1" si="2"/>
        <v>SIERRA BOTERO JESICA VANESSA</v>
      </c>
    </row>
    <row r="171" spans="1:23" ht="30">
      <c r="A171" s="59">
        <v>165</v>
      </c>
      <c r="B171" s="25" t="s">
        <v>546</v>
      </c>
      <c r="C171" s="25" t="s">
        <v>28</v>
      </c>
      <c r="D171" s="25" t="s">
        <v>29</v>
      </c>
      <c r="E171" s="26" t="s">
        <v>572</v>
      </c>
      <c r="F171" s="27" t="s">
        <v>32</v>
      </c>
      <c r="G171" s="75"/>
      <c r="H171" s="25" t="s">
        <v>233</v>
      </c>
      <c r="I171" s="60">
        <v>79642738</v>
      </c>
      <c r="J171" s="25"/>
      <c r="K171" s="25"/>
      <c r="L171" s="61">
        <v>38332</v>
      </c>
      <c r="M171" s="61">
        <v>42993</v>
      </c>
      <c r="N171" s="25">
        <v>28</v>
      </c>
      <c r="O171" s="25">
        <v>3</v>
      </c>
      <c r="P171" s="27"/>
      <c r="Q171" s="25">
        <v>1</v>
      </c>
      <c r="R171" s="25">
        <v>133</v>
      </c>
      <c r="S171" s="26">
        <v>133</v>
      </c>
      <c r="T171" s="25" t="s">
        <v>156</v>
      </c>
      <c r="U171" s="25" t="s">
        <v>157</v>
      </c>
      <c r="V171" s="25"/>
      <c r="W171" s="81" t="str">
        <f t="shared" ca="1" si="2"/>
        <v>SIERRA RAMIREZ HAROLD JHONSON</v>
      </c>
    </row>
    <row r="172" spans="1:23" ht="30">
      <c r="A172" s="59">
        <v>166</v>
      </c>
      <c r="B172" s="25" t="s">
        <v>546</v>
      </c>
      <c r="C172" s="25" t="s">
        <v>28</v>
      </c>
      <c r="D172" s="25" t="s">
        <v>29</v>
      </c>
      <c r="E172" s="26" t="s">
        <v>572</v>
      </c>
      <c r="F172" s="27" t="s">
        <v>32</v>
      </c>
      <c r="G172" s="75"/>
      <c r="H172" s="25" t="s">
        <v>234</v>
      </c>
      <c r="I172" s="60">
        <v>12190572</v>
      </c>
      <c r="J172" s="25"/>
      <c r="K172" s="25"/>
      <c r="L172" s="61">
        <v>31861</v>
      </c>
      <c r="M172" s="61">
        <v>35774</v>
      </c>
      <c r="N172" s="25">
        <v>28</v>
      </c>
      <c r="O172" s="25">
        <v>4</v>
      </c>
      <c r="P172" s="27" t="s">
        <v>547</v>
      </c>
      <c r="Q172" s="25">
        <v>1</v>
      </c>
      <c r="R172" s="25">
        <v>195</v>
      </c>
      <c r="S172" s="26">
        <v>195</v>
      </c>
      <c r="T172" s="25" t="s">
        <v>156</v>
      </c>
      <c r="U172" s="25" t="s">
        <v>157</v>
      </c>
      <c r="V172" s="25"/>
      <c r="W172" s="81" t="str">
        <f t="shared" ca="1" si="2"/>
        <v>SUAREZ ESCANDON ARTURO</v>
      </c>
    </row>
    <row r="173" spans="1:23" ht="30">
      <c r="A173" s="59">
        <v>167</v>
      </c>
      <c r="B173" s="25" t="s">
        <v>546</v>
      </c>
      <c r="C173" s="25" t="s">
        <v>28</v>
      </c>
      <c r="D173" s="25" t="s">
        <v>29</v>
      </c>
      <c r="E173" s="26" t="s">
        <v>572</v>
      </c>
      <c r="F173" s="27" t="s">
        <v>32</v>
      </c>
      <c r="G173" s="75"/>
      <c r="H173" s="25" t="s">
        <v>234</v>
      </c>
      <c r="I173" s="60">
        <v>12190572</v>
      </c>
      <c r="J173" s="25"/>
      <c r="K173" s="25"/>
      <c r="L173" s="61">
        <v>35803</v>
      </c>
      <c r="M173" s="61">
        <v>39600</v>
      </c>
      <c r="N173" s="25">
        <v>28</v>
      </c>
      <c r="O173" s="25">
        <v>5</v>
      </c>
      <c r="P173" s="27" t="s">
        <v>548</v>
      </c>
      <c r="Q173" s="25">
        <v>196</v>
      </c>
      <c r="R173" s="25">
        <v>388</v>
      </c>
      <c r="S173" s="26">
        <v>193</v>
      </c>
      <c r="T173" s="25" t="s">
        <v>156</v>
      </c>
      <c r="U173" s="25" t="s">
        <v>157</v>
      </c>
      <c r="V173" s="25"/>
      <c r="W173" s="81" t="str">
        <f t="shared" ca="1" si="2"/>
        <v>SUAREZ ESCANDON ARTURO</v>
      </c>
    </row>
    <row r="174" spans="1:23" ht="30">
      <c r="A174" s="59">
        <v>168</v>
      </c>
      <c r="B174" s="25" t="s">
        <v>546</v>
      </c>
      <c r="C174" s="25" t="s">
        <v>28</v>
      </c>
      <c r="D174" s="25" t="s">
        <v>29</v>
      </c>
      <c r="E174" s="26" t="s">
        <v>572</v>
      </c>
      <c r="F174" s="27" t="s">
        <v>32</v>
      </c>
      <c r="G174" s="75"/>
      <c r="H174" s="25" t="s">
        <v>234</v>
      </c>
      <c r="I174" s="60">
        <v>12190572</v>
      </c>
      <c r="J174" s="25"/>
      <c r="K174" s="25"/>
      <c r="L174" s="61">
        <v>39716</v>
      </c>
      <c r="M174" s="61">
        <v>41781</v>
      </c>
      <c r="N174" s="25">
        <v>28</v>
      </c>
      <c r="O174" s="25">
        <v>6</v>
      </c>
      <c r="P174" s="27" t="s">
        <v>549</v>
      </c>
      <c r="Q174" s="25">
        <v>389</v>
      </c>
      <c r="R174" s="25">
        <v>585</v>
      </c>
      <c r="S174" s="26">
        <v>197</v>
      </c>
      <c r="T174" s="25" t="s">
        <v>156</v>
      </c>
      <c r="U174" s="25" t="s">
        <v>157</v>
      </c>
      <c r="V174" s="25"/>
      <c r="W174" s="81" t="str">
        <f t="shared" ca="1" si="2"/>
        <v>SUAREZ ESCANDON ARTURO</v>
      </c>
    </row>
    <row r="175" spans="1:23" ht="30">
      <c r="A175" s="59">
        <v>169</v>
      </c>
      <c r="B175" s="25" t="s">
        <v>546</v>
      </c>
      <c r="C175" s="25" t="s">
        <v>28</v>
      </c>
      <c r="D175" s="25" t="s">
        <v>29</v>
      </c>
      <c r="E175" s="26" t="s">
        <v>572</v>
      </c>
      <c r="F175" s="27" t="s">
        <v>32</v>
      </c>
      <c r="G175" s="75"/>
      <c r="H175" s="25" t="s">
        <v>234</v>
      </c>
      <c r="I175" s="60">
        <v>12190572</v>
      </c>
      <c r="J175" s="25"/>
      <c r="K175" s="25"/>
      <c r="L175" s="61">
        <v>41816</v>
      </c>
      <c r="M175" s="61">
        <v>43040</v>
      </c>
      <c r="N175" s="25">
        <v>29</v>
      </c>
      <c r="O175" s="25">
        <v>1</v>
      </c>
      <c r="P175" s="27" t="s">
        <v>550</v>
      </c>
      <c r="Q175" s="25">
        <v>586</v>
      </c>
      <c r="R175" s="25">
        <v>643</v>
      </c>
      <c r="S175" s="26">
        <v>58</v>
      </c>
      <c r="T175" s="25" t="s">
        <v>156</v>
      </c>
      <c r="U175" s="25" t="s">
        <v>157</v>
      </c>
      <c r="V175" s="25"/>
      <c r="W175" s="81" t="str">
        <f t="shared" ca="1" si="2"/>
        <v>SUAREZ ESCANDON ARTURO</v>
      </c>
    </row>
    <row r="176" spans="1:23" ht="30">
      <c r="A176" s="59">
        <v>170</v>
      </c>
      <c r="B176" s="25" t="s">
        <v>546</v>
      </c>
      <c r="C176" s="25" t="s">
        <v>28</v>
      </c>
      <c r="D176" s="25" t="s">
        <v>29</v>
      </c>
      <c r="E176" s="26" t="s">
        <v>572</v>
      </c>
      <c r="F176" s="27" t="s">
        <v>32</v>
      </c>
      <c r="G176" s="75"/>
      <c r="H176" s="25" t="s">
        <v>281</v>
      </c>
      <c r="I176" s="60">
        <v>12132497</v>
      </c>
      <c r="J176" s="25"/>
      <c r="K176" s="25"/>
      <c r="L176" s="61">
        <v>32764</v>
      </c>
      <c r="M176" s="61">
        <v>38614</v>
      </c>
      <c r="N176" s="25">
        <v>29</v>
      </c>
      <c r="O176" s="25">
        <v>2</v>
      </c>
      <c r="P176" s="27" t="s">
        <v>554</v>
      </c>
      <c r="Q176" s="25">
        <v>1</v>
      </c>
      <c r="R176" s="25">
        <v>184</v>
      </c>
      <c r="S176" s="26">
        <v>184</v>
      </c>
      <c r="T176" s="25" t="s">
        <v>156</v>
      </c>
      <c r="U176" s="25" t="s">
        <v>157</v>
      </c>
      <c r="V176" s="25"/>
      <c r="W176" s="81" t="str">
        <f t="shared" ca="1" si="2"/>
        <v>TOLOSA MENDEZ OSCAR FERNANDO</v>
      </c>
    </row>
    <row r="177" spans="1:23" ht="30">
      <c r="A177" s="59">
        <v>171</v>
      </c>
      <c r="B177" s="25" t="s">
        <v>546</v>
      </c>
      <c r="C177" s="25" t="s">
        <v>28</v>
      </c>
      <c r="D177" s="25" t="s">
        <v>29</v>
      </c>
      <c r="E177" s="26" t="s">
        <v>572</v>
      </c>
      <c r="F177" s="27" t="s">
        <v>32</v>
      </c>
      <c r="G177" s="75"/>
      <c r="H177" s="25" t="s">
        <v>281</v>
      </c>
      <c r="I177" s="60">
        <v>12132497</v>
      </c>
      <c r="J177" s="25"/>
      <c r="K177" s="25"/>
      <c r="L177" s="61">
        <v>38686</v>
      </c>
      <c r="M177" s="61">
        <v>40909</v>
      </c>
      <c r="N177" s="25">
        <v>29</v>
      </c>
      <c r="O177" s="25">
        <v>3</v>
      </c>
      <c r="P177" s="27" t="s">
        <v>555</v>
      </c>
      <c r="Q177" s="25">
        <v>185</v>
      </c>
      <c r="R177" s="25">
        <v>379</v>
      </c>
      <c r="S177" s="26">
        <v>195</v>
      </c>
      <c r="T177" s="25" t="s">
        <v>156</v>
      </c>
      <c r="U177" s="25" t="s">
        <v>157</v>
      </c>
      <c r="V177" s="25"/>
      <c r="W177" s="81" t="str">
        <f t="shared" ca="1" si="2"/>
        <v>TOLOSA MENDEZ OSCAR FERNANDO</v>
      </c>
    </row>
    <row r="178" spans="1:23" ht="30">
      <c r="A178" s="59">
        <v>172</v>
      </c>
      <c r="B178" s="25" t="s">
        <v>546</v>
      </c>
      <c r="C178" s="25" t="s">
        <v>28</v>
      </c>
      <c r="D178" s="25" t="s">
        <v>29</v>
      </c>
      <c r="E178" s="26" t="s">
        <v>572</v>
      </c>
      <c r="F178" s="27" t="s">
        <v>32</v>
      </c>
      <c r="G178" s="75"/>
      <c r="H178" s="25" t="s">
        <v>281</v>
      </c>
      <c r="I178" s="60">
        <v>12132497</v>
      </c>
      <c r="J178" s="25"/>
      <c r="K178" s="25"/>
      <c r="L178" s="61">
        <v>40909</v>
      </c>
      <c r="M178" s="61">
        <v>42987</v>
      </c>
      <c r="N178" s="25">
        <v>29</v>
      </c>
      <c r="O178" s="25">
        <v>4</v>
      </c>
      <c r="P178" s="27" t="s">
        <v>556</v>
      </c>
      <c r="Q178" s="25">
        <v>380</v>
      </c>
      <c r="R178" s="25">
        <v>590</v>
      </c>
      <c r="S178" s="26">
        <v>211</v>
      </c>
      <c r="T178" s="25" t="s">
        <v>156</v>
      </c>
      <c r="U178" s="25" t="s">
        <v>157</v>
      </c>
      <c r="V178" s="25"/>
      <c r="W178" s="81" t="str">
        <f t="shared" ca="1" si="2"/>
        <v>TOLOSA MENDEZ OSCAR FERNANDO</v>
      </c>
    </row>
    <row r="179" spans="1:23" ht="30">
      <c r="A179" s="59">
        <v>173</v>
      </c>
      <c r="B179" s="25" t="s">
        <v>546</v>
      </c>
      <c r="C179" s="25" t="s">
        <v>28</v>
      </c>
      <c r="D179" s="25" t="s">
        <v>29</v>
      </c>
      <c r="E179" s="26" t="s">
        <v>572</v>
      </c>
      <c r="F179" s="27" t="s">
        <v>32</v>
      </c>
      <c r="G179" s="75"/>
      <c r="H179" s="25" t="s">
        <v>527</v>
      </c>
      <c r="I179" s="60">
        <v>34611450</v>
      </c>
      <c r="J179" s="25"/>
      <c r="K179" s="25"/>
      <c r="L179" s="61">
        <v>40928</v>
      </c>
      <c r="M179" s="61">
        <v>42993</v>
      </c>
      <c r="N179" s="25">
        <v>29</v>
      </c>
      <c r="O179" s="25">
        <v>5</v>
      </c>
      <c r="P179" s="27"/>
      <c r="Q179" s="25">
        <v>1</v>
      </c>
      <c r="R179" s="25">
        <v>175</v>
      </c>
      <c r="S179" s="26">
        <v>175</v>
      </c>
      <c r="T179" s="25" t="s">
        <v>156</v>
      </c>
      <c r="U179" s="25" t="s">
        <v>157</v>
      </c>
      <c r="V179" s="25"/>
      <c r="W179" s="81" t="str">
        <f t="shared" ca="1" si="2"/>
        <v>TOBAR TORO MARTA ISABEL</v>
      </c>
    </row>
    <row r="180" spans="1:23" ht="30">
      <c r="A180" s="59">
        <v>174</v>
      </c>
      <c r="B180" s="25" t="s">
        <v>546</v>
      </c>
      <c r="C180" s="25" t="s">
        <v>28</v>
      </c>
      <c r="D180" s="25" t="s">
        <v>29</v>
      </c>
      <c r="E180" s="26" t="s">
        <v>572</v>
      </c>
      <c r="F180" s="27" t="s">
        <v>32</v>
      </c>
      <c r="G180" s="75"/>
      <c r="H180" s="25" t="s">
        <v>45</v>
      </c>
      <c r="I180" s="60">
        <v>52764643</v>
      </c>
      <c r="J180" s="25"/>
      <c r="K180" s="25"/>
      <c r="L180" s="61">
        <v>36717</v>
      </c>
      <c r="M180" s="61">
        <v>39965</v>
      </c>
      <c r="N180" s="25">
        <v>29</v>
      </c>
      <c r="O180" s="25">
        <v>6</v>
      </c>
      <c r="P180" s="27" t="s">
        <v>554</v>
      </c>
      <c r="Q180" s="25">
        <v>1</v>
      </c>
      <c r="R180" s="25">
        <v>186</v>
      </c>
      <c r="S180" s="26">
        <v>186</v>
      </c>
      <c r="T180" s="25" t="s">
        <v>156</v>
      </c>
      <c r="U180" s="25" t="s">
        <v>157</v>
      </c>
      <c r="V180" s="25"/>
      <c r="W180" s="81" t="str">
        <f t="shared" ca="1" si="2"/>
        <v>VELANDIA IBAÑEZ LUZ MARINA</v>
      </c>
    </row>
    <row r="181" spans="1:23" ht="30">
      <c r="A181" s="59">
        <v>175</v>
      </c>
      <c r="B181" s="25" t="s">
        <v>546</v>
      </c>
      <c r="C181" s="25" t="s">
        <v>28</v>
      </c>
      <c r="D181" s="25" t="s">
        <v>29</v>
      </c>
      <c r="E181" s="26" t="s">
        <v>572</v>
      </c>
      <c r="F181" s="27" t="s">
        <v>32</v>
      </c>
      <c r="G181" s="75"/>
      <c r="H181" s="25" t="s">
        <v>45</v>
      </c>
      <c r="I181" s="60">
        <v>52764643</v>
      </c>
      <c r="J181" s="25"/>
      <c r="K181" s="25"/>
      <c r="L181" s="61">
        <v>40028</v>
      </c>
      <c r="M181" s="61">
        <v>41221</v>
      </c>
      <c r="N181" s="25">
        <v>30</v>
      </c>
      <c r="O181" s="25">
        <v>1</v>
      </c>
      <c r="P181" s="27" t="s">
        <v>555</v>
      </c>
      <c r="Q181" s="25">
        <v>187</v>
      </c>
      <c r="R181" s="25">
        <v>379</v>
      </c>
      <c r="S181" s="26">
        <v>193</v>
      </c>
      <c r="T181" s="25" t="s">
        <v>156</v>
      </c>
      <c r="U181" s="25" t="s">
        <v>157</v>
      </c>
      <c r="V181" s="25"/>
      <c r="W181" s="81" t="str">
        <f t="shared" ca="1" si="2"/>
        <v>VELANDIA IBAÑEZ LUZ MARINA</v>
      </c>
    </row>
    <row r="182" spans="1:23" ht="30">
      <c r="A182" s="59">
        <v>176</v>
      </c>
      <c r="B182" s="25" t="s">
        <v>546</v>
      </c>
      <c r="C182" s="25" t="s">
        <v>28</v>
      </c>
      <c r="D182" s="25" t="s">
        <v>29</v>
      </c>
      <c r="E182" s="26" t="s">
        <v>572</v>
      </c>
      <c r="F182" s="27" t="s">
        <v>32</v>
      </c>
      <c r="G182" s="75"/>
      <c r="H182" s="25" t="s">
        <v>45</v>
      </c>
      <c r="I182" s="60">
        <v>52764643</v>
      </c>
      <c r="J182" s="25"/>
      <c r="K182" s="25"/>
      <c r="L182" s="61">
        <v>41227</v>
      </c>
      <c r="M182" s="61">
        <v>42993</v>
      </c>
      <c r="N182" s="25">
        <v>30</v>
      </c>
      <c r="O182" s="25">
        <v>2</v>
      </c>
      <c r="P182" s="27" t="s">
        <v>556</v>
      </c>
      <c r="Q182" s="25">
        <v>380</v>
      </c>
      <c r="R182" s="25">
        <v>519</v>
      </c>
      <c r="S182" s="26">
        <v>140</v>
      </c>
      <c r="T182" s="25" t="s">
        <v>156</v>
      </c>
      <c r="U182" s="25" t="s">
        <v>157</v>
      </c>
      <c r="V182" s="25"/>
      <c r="W182" s="81" t="str">
        <f t="shared" ca="1" si="2"/>
        <v>VELANDIA IBAÑEZ LUZ MARINA</v>
      </c>
    </row>
    <row r="183" spans="1:23" ht="30">
      <c r="A183" s="59">
        <v>177</v>
      </c>
      <c r="B183" s="25" t="s">
        <v>546</v>
      </c>
      <c r="C183" s="25" t="s">
        <v>28</v>
      </c>
      <c r="D183" s="25" t="s">
        <v>29</v>
      </c>
      <c r="E183" s="26" t="s">
        <v>572</v>
      </c>
      <c r="F183" s="27" t="s">
        <v>32</v>
      </c>
      <c r="G183" s="75"/>
      <c r="H183" s="25" t="s">
        <v>127</v>
      </c>
      <c r="I183" s="60">
        <v>73159092</v>
      </c>
      <c r="J183" s="25"/>
      <c r="K183" s="25"/>
      <c r="L183" s="61">
        <v>40941</v>
      </c>
      <c r="M183" s="61">
        <v>42993</v>
      </c>
      <c r="N183" s="25">
        <v>30</v>
      </c>
      <c r="O183" s="25">
        <v>3</v>
      </c>
      <c r="P183" s="27"/>
      <c r="Q183" s="25">
        <v>1</v>
      </c>
      <c r="R183" s="25">
        <v>87</v>
      </c>
      <c r="S183" s="26">
        <v>87</v>
      </c>
      <c r="T183" s="25" t="s">
        <v>156</v>
      </c>
      <c r="U183" s="25" t="s">
        <v>157</v>
      </c>
      <c r="V183" s="25"/>
      <c r="W183" s="81" t="str">
        <f t="shared" ca="1" si="2"/>
        <v>VELEZ CARDONA MAXIMILIANO</v>
      </c>
    </row>
    <row r="184" spans="1:23" ht="30">
      <c r="A184" s="59">
        <v>178</v>
      </c>
      <c r="B184" s="25" t="s">
        <v>546</v>
      </c>
      <c r="C184" s="25" t="s">
        <v>28</v>
      </c>
      <c r="D184" s="25" t="s">
        <v>29</v>
      </c>
      <c r="E184" s="26" t="s">
        <v>572</v>
      </c>
      <c r="F184" s="27" t="s">
        <v>32</v>
      </c>
      <c r="G184" s="75"/>
      <c r="H184" s="25" t="s">
        <v>81</v>
      </c>
      <c r="I184" s="60">
        <v>37842687</v>
      </c>
      <c r="J184" s="25"/>
      <c r="K184" s="25"/>
      <c r="L184" s="61">
        <v>41954</v>
      </c>
      <c r="M184" s="61">
        <v>42892</v>
      </c>
      <c r="N184" s="25">
        <v>30</v>
      </c>
      <c r="O184" s="25">
        <v>4</v>
      </c>
      <c r="P184" s="27"/>
      <c r="Q184" s="25">
        <v>1</v>
      </c>
      <c r="R184" s="25">
        <v>120</v>
      </c>
      <c r="S184" s="26">
        <v>120</v>
      </c>
      <c r="T184" s="25" t="s">
        <v>156</v>
      </c>
      <c r="U184" s="25" t="s">
        <v>157</v>
      </c>
      <c r="V184" s="25"/>
      <c r="W184" s="81" t="str">
        <f t="shared" ca="1" si="2"/>
        <v>VESGA LOPEZ JESSICA LILIANA</v>
      </c>
    </row>
    <row r="185" spans="1:23" ht="30">
      <c r="A185" s="59">
        <v>179</v>
      </c>
      <c r="B185" s="25" t="s">
        <v>546</v>
      </c>
      <c r="C185" s="25" t="s">
        <v>28</v>
      </c>
      <c r="D185" s="25" t="s">
        <v>29</v>
      </c>
      <c r="E185" s="26" t="s">
        <v>572</v>
      </c>
      <c r="F185" s="27" t="s">
        <v>32</v>
      </c>
      <c r="G185" s="75"/>
      <c r="H185" s="25" t="s">
        <v>235</v>
      </c>
      <c r="I185" s="60">
        <v>11408468</v>
      </c>
      <c r="J185" s="25"/>
      <c r="K185" s="25"/>
      <c r="L185" s="61">
        <v>32688</v>
      </c>
      <c r="M185" s="61">
        <v>40273</v>
      </c>
      <c r="N185" s="25">
        <v>31</v>
      </c>
      <c r="O185" s="25">
        <v>1</v>
      </c>
      <c r="P185" s="27" t="s">
        <v>554</v>
      </c>
      <c r="Q185" s="25">
        <v>1</v>
      </c>
      <c r="R185" s="25">
        <v>184</v>
      </c>
      <c r="S185" s="26">
        <v>184</v>
      </c>
      <c r="T185" s="25" t="s">
        <v>156</v>
      </c>
      <c r="U185" s="25" t="s">
        <v>157</v>
      </c>
      <c r="V185" s="25"/>
      <c r="W185" s="81" t="str">
        <f t="shared" ca="1" si="2"/>
        <v>ZOLAQUE URREGO JOSE FLORENTINO</v>
      </c>
    </row>
    <row r="186" spans="1:23" ht="30">
      <c r="A186" s="59">
        <v>180</v>
      </c>
      <c r="B186" s="25" t="s">
        <v>546</v>
      </c>
      <c r="C186" s="25" t="s">
        <v>28</v>
      </c>
      <c r="D186" s="25" t="s">
        <v>29</v>
      </c>
      <c r="E186" s="26" t="s">
        <v>572</v>
      </c>
      <c r="F186" s="27" t="s">
        <v>32</v>
      </c>
      <c r="G186" s="75"/>
      <c r="H186" s="25" t="s">
        <v>235</v>
      </c>
      <c r="I186" s="60">
        <v>11408468</v>
      </c>
      <c r="J186" s="25"/>
      <c r="K186" s="25"/>
      <c r="L186" s="61">
        <v>40274</v>
      </c>
      <c r="M186" s="61">
        <v>41596</v>
      </c>
      <c r="N186" s="25">
        <v>31</v>
      </c>
      <c r="O186" s="25">
        <v>2</v>
      </c>
      <c r="P186" s="27" t="s">
        <v>555</v>
      </c>
      <c r="Q186" s="25">
        <v>185</v>
      </c>
      <c r="R186" s="25">
        <v>390</v>
      </c>
      <c r="S186" s="26">
        <v>206</v>
      </c>
      <c r="T186" s="25" t="s">
        <v>156</v>
      </c>
      <c r="U186" s="25" t="s">
        <v>157</v>
      </c>
      <c r="V186" s="25"/>
      <c r="W186" s="81" t="str">
        <f t="shared" ca="1" si="2"/>
        <v>ZOLAQUE URREGO JOSE FLORENTINO</v>
      </c>
    </row>
    <row r="187" spans="1:23" s="83" customFormat="1" ht="30.75" thickBot="1">
      <c r="A187" s="76">
        <v>181</v>
      </c>
      <c r="B187" s="32" t="s">
        <v>546</v>
      </c>
      <c r="C187" s="32" t="s">
        <v>28</v>
      </c>
      <c r="D187" s="32" t="s">
        <v>29</v>
      </c>
      <c r="E187" s="33" t="s">
        <v>572</v>
      </c>
      <c r="F187" s="34" t="s">
        <v>32</v>
      </c>
      <c r="G187" s="77"/>
      <c r="H187" s="32" t="s">
        <v>235</v>
      </c>
      <c r="I187" s="78">
        <v>11408468</v>
      </c>
      <c r="J187" s="32"/>
      <c r="K187" s="32"/>
      <c r="L187" s="79">
        <v>41667</v>
      </c>
      <c r="M187" s="79">
        <v>42987</v>
      </c>
      <c r="N187" s="32">
        <v>31</v>
      </c>
      <c r="O187" s="32">
        <v>3</v>
      </c>
      <c r="P187" s="34" t="s">
        <v>556</v>
      </c>
      <c r="Q187" s="32">
        <v>391</v>
      </c>
      <c r="R187" s="32">
        <v>447</v>
      </c>
      <c r="S187" s="33">
        <v>57</v>
      </c>
      <c r="T187" s="32" t="s">
        <v>156</v>
      </c>
      <c r="U187" s="32" t="s">
        <v>157</v>
      </c>
      <c r="V187" s="32"/>
      <c r="W187" s="82" t="str">
        <f t="shared" ca="1" si="2"/>
        <v>ZOLAQUE URREGO JOSE FLORENTINO</v>
      </c>
    </row>
    <row r="189" spans="1:23">
      <c r="A189" s="134" t="s">
        <v>573</v>
      </c>
      <c r="B189" s="135"/>
      <c r="C189" s="135"/>
      <c r="D189" s="135"/>
      <c r="E189" s="135"/>
      <c r="F189" s="135"/>
      <c r="G189" s="136"/>
      <c r="H189" s="134" t="s">
        <v>574</v>
      </c>
      <c r="I189" s="135"/>
      <c r="J189" s="135"/>
      <c r="K189" s="135"/>
      <c r="L189" s="135"/>
      <c r="M189" s="135"/>
      <c r="N189" s="136"/>
      <c r="O189" s="134" t="s">
        <v>575</v>
      </c>
      <c r="P189" s="135"/>
      <c r="Q189" s="135"/>
      <c r="R189" s="135"/>
      <c r="S189" s="135"/>
      <c r="T189" s="135"/>
      <c r="U189" s="135"/>
      <c r="V189" s="136"/>
    </row>
    <row r="190" spans="1:23">
      <c r="A190" s="47" t="s">
        <v>576</v>
      </c>
      <c r="B190" s="137"/>
      <c r="C190" s="137"/>
      <c r="D190" s="137"/>
      <c r="E190" s="137"/>
      <c r="F190" s="137"/>
      <c r="G190" s="138"/>
      <c r="H190" s="49" t="s">
        <v>576</v>
      </c>
      <c r="I190" s="50"/>
      <c r="J190" s="50"/>
      <c r="K190" s="50"/>
      <c r="L190" s="50"/>
      <c r="M190" s="50"/>
      <c r="N190" s="51"/>
      <c r="O190" s="134" t="s">
        <v>576</v>
      </c>
      <c r="P190" s="135"/>
      <c r="Q190" s="135"/>
      <c r="R190" s="135"/>
      <c r="S190" s="135"/>
      <c r="T190" s="135"/>
      <c r="U190" s="135"/>
      <c r="V190" s="136"/>
    </row>
    <row r="191" spans="1:23">
      <c r="A191" s="47" t="s">
        <v>577</v>
      </c>
      <c r="B191" s="137"/>
      <c r="C191" s="137"/>
      <c r="D191" s="137"/>
      <c r="E191" s="137"/>
      <c r="F191" s="137"/>
      <c r="G191" s="138"/>
      <c r="H191" s="134" t="s">
        <v>577</v>
      </c>
      <c r="I191" s="135"/>
      <c r="J191" s="135"/>
      <c r="K191" s="135"/>
      <c r="L191" s="135"/>
      <c r="M191" s="135"/>
      <c r="N191" s="136"/>
      <c r="O191" s="134" t="s">
        <v>577</v>
      </c>
      <c r="P191" s="135"/>
      <c r="Q191" s="135"/>
      <c r="R191" s="135"/>
      <c r="S191" s="135"/>
      <c r="T191" s="135"/>
      <c r="U191" s="135"/>
      <c r="V191" s="136"/>
    </row>
    <row r="192" spans="1:23">
      <c r="A192" s="47" t="s">
        <v>578</v>
      </c>
      <c r="B192" s="50"/>
      <c r="C192" s="50"/>
      <c r="D192" s="50"/>
      <c r="E192" s="50"/>
      <c r="F192" s="50"/>
      <c r="G192" s="51"/>
      <c r="H192" s="49" t="s">
        <v>578</v>
      </c>
      <c r="I192" s="50"/>
      <c r="J192" s="50"/>
      <c r="K192" s="50"/>
      <c r="L192" s="50"/>
      <c r="M192" s="50"/>
      <c r="N192" s="51"/>
      <c r="O192" s="47" t="s">
        <v>578</v>
      </c>
      <c r="P192" s="50"/>
      <c r="Q192" s="48"/>
      <c r="R192" s="50"/>
      <c r="S192" s="50"/>
      <c r="T192" s="50"/>
      <c r="U192" s="50"/>
      <c r="V192" s="51"/>
    </row>
    <row r="193" spans="1:22" ht="15.75" thickBot="1">
      <c r="A193" s="122" t="s">
        <v>579</v>
      </c>
      <c r="B193" s="12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123"/>
      <c r="U193" s="123"/>
      <c r="V193" s="124"/>
    </row>
    <row r="194" spans="1:22" ht="15.75" thickBot="1">
      <c r="A194" s="127" t="s">
        <v>580</v>
      </c>
      <c r="B194" s="128"/>
      <c r="C194" s="128"/>
      <c r="D194" s="128"/>
      <c r="E194" s="128"/>
      <c r="F194" s="128"/>
      <c r="G194" s="129"/>
      <c r="H194" s="130" t="s">
        <v>581</v>
      </c>
      <c r="I194" s="128"/>
      <c r="J194" s="129"/>
      <c r="K194" s="131" t="s">
        <v>582</v>
      </c>
      <c r="L194" s="132"/>
      <c r="M194" s="132"/>
      <c r="N194" s="132"/>
      <c r="O194" s="132"/>
      <c r="P194" s="132"/>
      <c r="Q194" s="132"/>
      <c r="R194" s="132"/>
      <c r="S194" s="132"/>
      <c r="T194" s="132"/>
      <c r="U194" s="132"/>
      <c r="V194" s="133"/>
    </row>
    <row r="195" spans="1:22" ht="15.75" thickBot="1">
      <c r="A195" s="178" t="s">
        <v>583</v>
      </c>
      <c r="B195" s="179"/>
      <c r="C195" s="180"/>
      <c r="D195" s="181" t="s">
        <v>584</v>
      </c>
      <c r="E195" s="179"/>
      <c r="F195" s="179"/>
      <c r="G195" s="179"/>
      <c r="H195" s="179"/>
      <c r="I195" s="179"/>
      <c r="J195" s="179"/>
      <c r="K195" s="179"/>
      <c r="L195" s="179"/>
      <c r="M195" s="179"/>
      <c r="N195" s="179"/>
      <c r="O195" s="180"/>
      <c r="P195" s="182" t="s">
        <v>585</v>
      </c>
      <c r="Q195" s="183"/>
      <c r="R195" s="183"/>
      <c r="S195" s="184"/>
      <c r="T195" s="181" t="s">
        <v>586</v>
      </c>
      <c r="U195" s="179"/>
      <c r="V195" s="185"/>
    </row>
    <row r="196" spans="1:22">
      <c r="A196" s="186">
        <v>1</v>
      </c>
      <c r="B196" s="187"/>
      <c r="C196" s="188"/>
      <c r="D196" s="186" t="s">
        <v>587</v>
      </c>
      <c r="E196" s="187"/>
      <c r="F196" s="187"/>
      <c r="G196" s="187"/>
      <c r="H196" s="187"/>
      <c r="I196" s="187"/>
      <c r="J196" s="187"/>
      <c r="K196" s="187"/>
      <c r="L196" s="187"/>
      <c r="M196" s="187"/>
      <c r="N196" s="187"/>
      <c r="O196" s="188"/>
      <c r="P196" s="189">
        <v>44138</v>
      </c>
      <c r="Q196" s="190"/>
      <c r="R196" s="190"/>
      <c r="S196" s="191"/>
      <c r="T196" s="186">
        <v>2</v>
      </c>
      <c r="U196" s="187"/>
      <c r="V196" s="188"/>
    </row>
    <row r="197" spans="1:22">
      <c r="A197" s="169">
        <v>2</v>
      </c>
      <c r="B197" s="170"/>
      <c r="C197" s="171"/>
      <c r="D197" s="169" t="s">
        <v>588</v>
      </c>
      <c r="E197" s="170"/>
      <c r="F197" s="170"/>
      <c r="G197" s="170"/>
      <c r="H197" s="170"/>
      <c r="I197" s="170"/>
      <c r="J197" s="170"/>
      <c r="K197" s="170"/>
      <c r="L197" s="170"/>
      <c r="M197" s="170"/>
      <c r="N197" s="170"/>
      <c r="O197" s="171"/>
      <c r="P197" s="172">
        <v>44600</v>
      </c>
      <c r="Q197" s="173"/>
      <c r="R197" s="173"/>
      <c r="S197" s="174"/>
      <c r="T197" s="175">
        <v>3</v>
      </c>
      <c r="U197" s="176"/>
      <c r="V197" s="177"/>
    </row>
  </sheetData>
  <sheetProtection algorithmName="SHA-512" hashValue="JelVmBRXl3cxWLCxUrftsE1N3nC/mTNPYG2Ms5Yyy8yAJnQ4gl5gI7hd3VJeYOy2dP/tX7A56ggshJasLf2sXg==" saltValue="+ufN0IE34L+kXnU2pUhpzA==" spinCount="100000" sheet="1" formatCells="0" formatColumns="0" formatRows="0" insertColumns="0" insertRows="0" insertHyperlinks="0" deleteColumns="0" deleteRows="0" sort="0" autoFilter="0" pivotTables="0"/>
  <autoFilter ref="A6:W6" xr:uid="{00000000-0009-0000-0000-000004000000}"/>
  <sortState xmlns:xlrd2="http://schemas.microsoft.com/office/spreadsheetml/2017/richdata2" ref="H7:W187">
    <sortCondition ref="H7:H187"/>
  </sortState>
  <mergeCells count="44">
    <mergeCell ref="A193:V193"/>
    <mergeCell ref="A194:G194"/>
    <mergeCell ref="H194:J194"/>
    <mergeCell ref="K194:V194"/>
    <mergeCell ref="A197:C197"/>
    <mergeCell ref="D197:O197"/>
    <mergeCell ref="P197:S197"/>
    <mergeCell ref="T197:V197"/>
    <mergeCell ref="A195:C195"/>
    <mergeCell ref="D195:O195"/>
    <mergeCell ref="P195:S195"/>
    <mergeCell ref="T195:V195"/>
    <mergeCell ref="A196:C196"/>
    <mergeCell ref="D196:O196"/>
    <mergeCell ref="P196:S196"/>
    <mergeCell ref="T196:V196"/>
    <mergeCell ref="O189:V189"/>
    <mergeCell ref="B190:G190"/>
    <mergeCell ref="O190:V190"/>
    <mergeCell ref="B191:G191"/>
    <mergeCell ref="H191:N191"/>
    <mergeCell ref="O191:V191"/>
    <mergeCell ref="D5:D6"/>
    <mergeCell ref="F5:F6"/>
    <mergeCell ref="G5:G6"/>
    <mergeCell ref="A189:G189"/>
    <mergeCell ref="H189:N189"/>
    <mergeCell ref="H5:K5"/>
    <mergeCell ref="W5:W6"/>
    <mergeCell ref="V5:V6"/>
    <mergeCell ref="U5:U6"/>
    <mergeCell ref="V1:V3"/>
    <mergeCell ref="C2:U2"/>
    <mergeCell ref="C3:U3"/>
    <mergeCell ref="A4:V4"/>
    <mergeCell ref="L5:M5"/>
    <mergeCell ref="N5:P5"/>
    <mergeCell ref="Q5:S5"/>
    <mergeCell ref="T5:T6"/>
    <mergeCell ref="A1:B3"/>
    <mergeCell ref="C1:U1"/>
    <mergeCell ref="A5:A6"/>
    <mergeCell ref="B5:B6"/>
    <mergeCell ref="C5:C6"/>
  </mergeCells>
  <phoneticPr fontId="7" type="noConversion"/>
  <pageMargins left="0.23622047244094491" right="0.23622047244094491" top="0.74803149606299213" bottom="0.74803149606299213" header="0.31496062992125984" footer="0.31496062992125984"/>
  <pageSetup scale="5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21"/>
  <sheetViews>
    <sheetView topLeftCell="F89" zoomScale="85" zoomScaleNormal="85" workbookViewId="0">
      <selection activeCell="J94" sqref="J94"/>
    </sheetView>
  </sheetViews>
  <sheetFormatPr baseColWidth="10" defaultColWidth="11.42578125" defaultRowHeight="15"/>
  <cols>
    <col min="1" max="1" width="7.140625" style="46" customWidth="1"/>
    <col min="2" max="2" width="23.7109375" style="46" customWidth="1"/>
    <col min="3" max="3" width="25" style="46" customWidth="1"/>
    <col min="4" max="4" width="23.42578125" style="46" customWidth="1"/>
    <col min="5" max="5" width="15" style="46" customWidth="1"/>
    <col min="6" max="6" width="21.7109375" style="46" customWidth="1"/>
    <col min="7" max="7" width="31.7109375" style="46" customWidth="1"/>
    <col min="8" max="8" width="41.7109375" style="46" customWidth="1"/>
    <col min="9" max="9" width="19" style="46" customWidth="1"/>
    <col min="10" max="10" width="12.140625" style="46" customWidth="1"/>
    <col min="11" max="11" width="10.140625" style="46" bestFit="1" customWidth="1"/>
    <col min="12" max="12" width="11.28515625" style="46" bestFit="1" customWidth="1"/>
    <col min="13" max="13" width="11" style="46" customWidth="1"/>
    <col min="14" max="14" width="10.28515625" style="46" customWidth="1"/>
    <col min="15" max="15" width="10.140625" style="46" customWidth="1"/>
    <col min="16" max="16" width="11.7109375" style="46" customWidth="1"/>
    <col min="17" max="17" width="8.5703125" style="46" customWidth="1"/>
    <col min="18" max="18" width="7.42578125" style="46" customWidth="1"/>
    <col min="19" max="19" width="7.28515625" style="46" customWidth="1"/>
    <col min="20" max="20" width="8" style="46" bestFit="1" customWidth="1"/>
    <col min="21" max="21" width="10" style="46" bestFit="1" customWidth="1"/>
    <col min="22" max="22" width="38" style="46" customWidth="1"/>
    <col min="23" max="23" width="39.85546875" style="46" bestFit="1" customWidth="1"/>
    <col min="24" max="16384" width="11.42578125" style="46"/>
  </cols>
  <sheetData>
    <row r="1" spans="1:23" s="1" customFormat="1" ht="26.25" customHeight="1">
      <c r="A1" s="151"/>
      <c r="B1" s="152"/>
      <c r="C1" s="141" t="s">
        <v>24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39"/>
    </row>
    <row r="2" spans="1:23" s="1" customFormat="1" ht="31.5" customHeight="1">
      <c r="A2" s="151"/>
      <c r="B2" s="152"/>
      <c r="C2" s="140" t="s">
        <v>26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39"/>
    </row>
    <row r="3" spans="1:23" s="1" customFormat="1" ht="30.75" customHeight="1">
      <c r="A3" s="153"/>
      <c r="B3" s="154"/>
      <c r="C3" s="141" t="s">
        <v>27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39"/>
    </row>
    <row r="4" spans="1:23" s="1" customFormat="1" ht="3.75" customHeight="1" thickBot="1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4"/>
    </row>
    <row r="5" spans="1:23" s="3" customFormat="1" ht="29.25" customHeight="1">
      <c r="A5" s="125" t="s">
        <v>0</v>
      </c>
      <c r="B5" s="118" t="s">
        <v>19</v>
      </c>
      <c r="C5" s="118" t="s">
        <v>22</v>
      </c>
      <c r="D5" s="118" t="s">
        <v>1</v>
      </c>
      <c r="E5" s="2" t="s">
        <v>2</v>
      </c>
      <c r="F5" s="118" t="s">
        <v>3</v>
      </c>
      <c r="G5" s="155" t="s">
        <v>23</v>
      </c>
      <c r="H5" s="146" t="s">
        <v>25</v>
      </c>
      <c r="I5" s="147"/>
      <c r="J5" s="147"/>
      <c r="K5" s="148"/>
      <c r="L5" s="145" t="s">
        <v>4</v>
      </c>
      <c r="M5" s="145"/>
      <c r="N5" s="145" t="s">
        <v>542</v>
      </c>
      <c r="O5" s="145"/>
      <c r="P5" s="145"/>
      <c r="Q5" s="146" t="s">
        <v>16</v>
      </c>
      <c r="R5" s="147"/>
      <c r="S5" s="148"/>
      <c r="T5" s="149" t="s">
        <v>7</v>
      </c>
      <c r="U5" s="118" t="s">
        <v>8</v>
      </c>
      <c r="V5" s="120" t="s">
        <v>9</v>
      </c>
      <c r="W5" s="120" t="s">
        <v>590</v>
      </c>
    </row>
    <row r="6" spans="1:23" s="3" customFormat="1" ht="63.75" customHeight="1" thickBot="1">
      <c r="A6" s="126"/>
      <c r="B6" s="119"/>
      <c r="C6" s="119"/>
      <c r="D6" s="119"/>
      <c r="E6" s="4" t="s">
        <v>10</v>
      </c>
      <c r="F6" s="119"/>
      <c r="G6" s="156"/>
      <c r="H6" s="4" t="s">
        <v>20</v>
      </c>
      <c r="I6" s="4" t="s">
        <v>11</v>
      </c>
      <c r="J6" s="4" t="s">
        <v>21</v>
      </c>
      <c r="K6" s="4" t="s">
        <v>15</v>
      </c>
      <c r="L6" s="5" t="s">
        <v>17</v>
      </c>
      <c r="M6" s="6" t="s">
        <v>18</v>
      </c>
      <c r="N6" s="6" t="s">
        <v>12</v>
      </c>
      <c r="O6" s="5" t="s">
        <v>13</v>
      </c>
      <c r="P6" s="5" t="s">
        <v>14</v>
      </c>
      <c r="Q6" s="5" t="s">
        <v>17</v>
      </c>
      <c r="R6" s="5" t="s">
        <v>18</v>
      </c>
      <c r="S6" s="7" t="s">
        <v>6</v>
      </c>
      <c r="T6" s="150"/>
      <c r="U6" s="119"/>
      <c r="V6" s="121"/>
      <c r="W6" s="121"/>
    </row>
    <row r="7" spans="1:23" s="83" customFormat="1" ht="30">
      <c r="A7" s="55">
        <f>'2018'!A6+1</f>
        <v>1</v>
      </c>
      <c r="B7" s="9" t="s">
        <v>546</v>
      </c>
      <c r="C7" s="9" t="s">
        <v>28</v>
      </c>
      <c r="D7" s="9" t="s">
        <v>29</v>
      </c>
      <c r="E7" s="10" t="s">
        <v>572</v>
      </c>
      <c r="F7" s="11" t="s">
        <v>32</v>
      </c>
      <c r="G7" s="88"/>
      <c r="H7" s="9" t="s">
        <v>90</v>
      </c>
      <c r="I7" s="56">
        <v>52699417</v>
      </c>
      <c r="J7" s="9"/>
      <c r="K7" s="9"/>
      <c r="L7" s="57">
        <v>40869</v>
      </c>
      <c r="M7" s="57">
        <v>43391</v>
      </c>
      <c r="N7" s="9">
        <v>1</v>
      </c>
      <c r="O7" s="9">
        <v>1</v>
      </c>
      <c r="P7" s="11"/>
      <c r="Q7" s="9">
        <v>1</v>
      </c>
      <c r="R7" s="9">
        <v>189</v>
      </c>
      <c r="S7" s="10">
        <v>189</v>
      </c>
      <c r="T7" s="9" t="s">
        <v>156</v>
      </c>
      <c r="U7" s="9" t="s">
        <v>157</v>
      </c>
      <c r="V7" s="9"/>
      <c r="W7" s="90" t="str">
        <f ca="1">HYPERLINK(CONCATENATE(LEFT(CELL("nombrearchivo"),FIND(_xlfn.UNICHAR(91),CELL("nombrearchivo"),1)-1),MID(CELL("nombrearchivo"),FIND(_xlfn.UNICHAR(93),CELL("nombrearchivo"),1)+1,20),"\",UPPER($N$6)," ",N7,"\","CJ",N7,"CP",O7,"CC",I7,".pdf"),H7)</f>
        <v>ACOSTA AGUDELO ANA MARIA</v>
      </c>
    </row>
    <row r="8" spans="1:23" ht="30">
      <c r="A8" s="59">
        <v>2</v>
      </c>
      <c r="B8" s="25" t="s">
        <v>546</v>
      </c>
      <c r="C8" s="25" t="s">
        <v>28</v>
      </c>
      <c r="D8" s="25" t="s">
        <v>29</v>
      </c>
      <c r="E8" s="26" t="s">
        <v>572</v>
      </c>
      <c r="F8" s="27" t="s">
        <v>32</v>
      </c>
      <c r="G8" s="27"/>
      <c r="H8" s="25" t="s">
        <v>168</v>
      </c>
      <c r="I8" s="60">
        <v>79368872</v>
      </c>
      <c r="J8" s="25"/>
      <c r="K8" s="25"/>
      <c r="L8" s="61">
        <v>32678</v>
      </c>
      <c r="M8" s="61">
        <v>40114</v>
      </c>
      <c r="N8" s="25">
        <v>1</v>
      </c>
      <c r="O8" s="25">
        <v>2</v>
      </c>
      <c r="P8" s="27" t="s">
        <v>554</v>
      </c>
      <c r="Q8" s="25">
        <v>1</v>
      </c>
      <c r="R8" s="25">
        <v>199</v>
      </c>
      <c r="S8" s="26">
        <v>199</v>
      </c>
      <c r="T8" s="25" t="s">
        <v>156</v>
      </c>
      <c r="U8" s="25" t="s">
        <v>157</v>
      </c>
      <c r="V8" s="25"/>
      <c r="W8" s="91" t="str">
        <f t="shared" ref="W8:W71" ca="1" si="0">HYPERLINK(CONCATENATE(LEFT(CELL("nombrearchivo"),FIND(_xlfn.UNICHAR(91),CELL("nombrearchivo"),1)-1),MID(CELL("nombrearchivo"),FIND(_xlfn.UNICHAR(93),CELL("nombrearchivo"),1)+1,20),"\",UPPER($N$6)," ",N8,"\","CJ",N8,"CP",O8,"CC",I8,".pdf"),H8)</f>
        <v>ACOSTA EINER</v>
      </c>
    </row>
    <row r="9" spans="1:23" ht="30">
      <c r="A9" s="59">
        <v>3</v>
      </c>
      <c r="B9" s="25" t="s">
        <v>546</v>
      </c>
      <c r="C9" s="25" t="s">
        <v>28</v>
      </c>
      <c r="D9" s="25" t="s">
        <v>29</v>
      </c>
      <c r="E9" s="26" t="s">
        <v>572</v>
      </c>
      <c r="F9" s="27" t="s">
        <v>32</v>
      </c>
      <c r="G9" s="27"/>
      <c r="H9" s="25" t="s">
        <v>168</v>
      </c>
      <c r="I9" s="60">
        <v>79368872</v>
      </c>
      <c r="J9" s="25"/>
      <c r="K9" s="25"/>
      <c r="L9" s="61">
        <v>40141</v>
      </c>
      <c r="M9" s="61">
        <v>41120</v>
      </c>
      <c r="N9" s="25">
        <v>1</v>
      </c>
      <c r="O9" s="25">
        <v>3</v>
      </c>
      <c r="P9" s="27" t="s">
        <v>555</v>
      </c>
      <c r="Q9" s="25">
        <v>200</v>
      </c>
      <c r="R9" s="25">
        <v>409</v>
      </c>
      <c r="S9" s="26">
        <v>210</v>
      </c>
      <c r="T9" s="25" t="s">
        <v>156</v>
      </c>
      <c r="U9" s="25" t="s">
        <v>157</v>
      </c>
      <c r="V9" s="25"/>
      <c r="W9" s="91" t="str">
        <f t="shared" ca="1" si="0"/>
        <v>ACOSTA EINER</v>
      </c>
    </row>
    <row r="10" spans="1:23" ht="30">
      <c r="A10" s="59">
        <v>4</v>
      </c>
      <c r="B10" s="25" t="s">
        <v>546</v>
      </c>
      <c r="C10" s="25" t="s">
        <v>28</v>
      </c>
      <c r="D10" s="25" t="s">
        <v>29</v>
      </c>
      <c r="E10" s="26" t="s">
        <v>572</v>
      </c>
      <c r="F10" s="27" t="s">
        <v>32</v>
      </c>
      <c r="G10" s="27"/>
      <c r="H10" s="25" t="s">
        <v>168</v>
      </c>
      <c r="I10" s="60">
        <v>79368872</v>
      </c>
      <c r="J10" s="25"/>
      <c r="K10" s="25"/>
      <c r="L10" s="61">
        <v>41155</v>
      </c>
      <c r="M10" s="61">
        <v>43418</v>
      </c>
      <c r="N10" s="25">
        <v>1</v>
      </c>
      <c r="O10" s="25">
        <v>4</v>
      </c>
      <c r="P10" s="27" t="s">
        <v>556</v>
      </c>
      <c r="Q10" s="25">
        <v>410</v>
      </c>
      <c r="R10" s="25">
        <v>506</v>
      </c>
      <c r="S10" s="26">
        <v>97</v>
      </c>
      <c r="T10" s="25" t="s">
        <v>156</v>
      </c>
      <c r="U10" s="25" t="s">
        <v>157</v>
      </c>
      <c r="V10" s="25"/>
      <c r="W10" s="91" t="str">
        <f t="shared" ca="1" si="0"/>
        <v>ACOSTA EINER</v>
      </c>
    </row>
    <row r="11" spans="1:23" ht="30">
      <c r="A11" s="59">
        <v>5</v>
      </c>
      <c r="B11" s="25" t="s">
        <v>546</v>
      </c>
      <c r="C11" s="25" t="s">
        <v>28</v>
      </c>
      <c r="D11" s="25" t="s">
        <v>29</v>
      </c>
      <c r="E11" s="26" t="s">
        <v>572</v>
      </c>
      <c r="F11" s="27" t="s">
        <v>32</v>
      </c>
      <c r="G11" s="27"/>
      <c r="H11" s="25" t="s">
        <v>169</v>
      </c>
      <c r="I11" s="60">
        <v>79720302</v>
      </c>
      <c r="J11" s="25"/>
      <c r="K11" s="25"/>
      <c r="L11" s="61">
        <v>42780</v>
      </c>
      <c r="M11" s="61">
        <v>43123</v>
      </c>
      <c r="N11" s="25">
        <v>1</v>
      </c>
      <c r="O11" s="25">
        <v>5</v>
      </c>
      <c r="P11" s="27"/>
      <c r="Q11" s="25">
        <v>1</v>
      </c>
      <c r="R11" s="25">
        <v>80</v>
      </c>
      <c r="S11" s="26">
        <v>80</v>
      </c>
      <c r="T11" s="25" t="s">
        <v>156</v>
      </c>
      <c r="U11" s="25" t="s">
        <v>157</v>
      </c>
      <c r="V11" s="25"/>
      <c r="W11" s="91" t="str">
        <f t="shared" ca="1" si="0"/>
        <v>ARIZA ARIAS OSCAR JAVIER</v>
      </c>
    </row>
    <row r="12" spans="1:23" ht="30">
      <c r="A12" s="59">
        <v>6</v>
      </c>
      <c r="B12" s="25" t="s">
        <v>546</v>
      </c>
      <c r="C12" s="25" t="s">
        <v>28</v>
      </c>
      <c r="D12" s="25" t="s">
        <v>29</v>
      </c>
      <c r="E12" s="26" t="s">
        <v>572</v>
      </c>
      <c r="F12" s="27" t="s">
        <v>32</v>
      </c>
      <c r="G12" s="27"/>
      <c r="H12" s="25" t="s">
        <v>170</v>
      </c>
      <c r="I12" s="60">
        <v>7162913</v>
      </c>
      <c r="J12" s="25"/>
      <c r="K12" s="25"/>
      <c r="L12" s="61">
        <v>33046</v>
      </c>
      <c r="M12" s="61">
        <v>37694</v>
      </c>
      <c r="N12" s="25">
        <v>1</v>
      </c>
      <c r="O12" s="25">
        <v>6</v>
      </c>
      <c r="P12" s="27" t="s">
        <v>547</v>
      </c>
      <c r="Q12" s="25">
        <v>1</v>
      </c>
      <c r="R12" s="25">
        <v>198</v>
      </c>
      <c r="S12" s="26">
        <v>198</v>
      </c>
      <c r="T12" s="25" t="s">
        <v>156</v>
      </c>
      <c r="U12" s="25" t="s">
        <v>157</v>
      </c>
      <c r="V12" s="25"/>
      <c r="W12" s="91" t="str">
        <f t="shared" ca="1" si="0"/>
        <v>AVENDAÑO GARCIA HENRY ALFONSO</v>
      </c>
    </row>
    <row r="13" spans="1:23" ht="30">
      <c r="A13" s="59">
        <v>7</v>
      </c>
      <c r="B13" s="25" t="s">
        <v>546</v>
      </c>
      <c r="C13" s="25" t="s">
        <v>28</v>
      </c>
      <c r="D13" s="25" t="s">
        <v>29</v>
      </c>
      <c r="E13" s="26" t="s">
        <v>572</v>
      </c>
      <c r="F13" s="27" t="s">
        <v>32</v>
      </c>
      <c r="G13" s="27"/>
      <c r="H13" s="25" t="s">
        <v>170</v>
      </c>
      <c r="I13" s="60">
        <v>7162913</v>
      </c>
      <c r="J13" s="25"/>
      <c r="K13" s="25"/>
      <c r="L13" s="61">
        <v>37771</v>
      </c>
      <c r="M13" s="61">
        <v>40545</v>
      </c>
      <c r="N13" s="25">
        <v>2</v>
      </c>
      <c r="O13" s="25">
        <v>1</v>
      </c>
      <c r="P13" s="27" t="s">
        <v>548</v>
      </c>
      <c r="Q13" s="25">
        <v>199</v>
      </c>
      <c r="R13" s="25">
        <v>394</v>
      </c>
      <c r="S13" s="26">
        <v>196</v>
      </c>
      <c r="T13" s="25" t="s">
        <v>156</v>
      </c>
      <c r="U13" s="25" t="s">
        <v>157</v>
      </c>
      <c r="V13" s="25"/>
      <c r="W13" s="91" t="str">
        <f t="shared" ca="1" si="0"/>
        <v>AVENDAÑO GARCIA HENRY ALFONSO</v>
      </c>
    </row>
    <row r="14" spans="1:23" ht="30">
      <c r="A14" s="59">
        <v>8</v>
      </c>
      <c r="B14" s="25" t="s">
        <v>546</v>
      </c>
      <c r="C14" s="25" t="s">
        <v>28</v>
      </c>
      <c r="D14" s="25" t="s">
        <v>29</v>
      </c>
      <c r="E14" s="26" t="s">
        <v>572</v>
      </c>
      <c r="F14" s="27" t="s">
        <v>32</v>
      </c>
      <c r="G14" s="27"/>
      <c r="H14" s="25" t="s">
        <v>170</v>
      </c>
      <c r="I14" s="60">
        <v>7162913</v>
      </c>
      <c r="J14" s="25"/>
      <c r="K14" s="25"/>
      <c r="L14" s="61">
        <v>40584</v>
      </c>
      <c r="M14" s="61">
        <v>42987</v>
      </c>
      <c r="N14" s="25">
        <v>2</v>
      </c>
      <c r="O14" s="25">
        <v>2</v>
      </c>
      <c r="P14" s="27" t="s">
        <v>549</v>
      </c>
      <c r="Q14" s="25">
        <v>395</v>
      </c>
      <c r="R14" s="25">
        <v>597</v>
      </c>
      <c r="S14" s="26">
        <v>203</v>
      </c>
      <c r="T14" s="25" t="s">
        <v>156</v>
      </c>
      <c r="U14" s="25" t="s">
        <v>157</v>
      </c>
      <c r="V14" s="25"/>
      <c r="W14" s="91" t="str">
        <f t="shared" ca="1" si="0"/>
        <v>AVENDAÑO GARCIA HENRY ALFONSO</v>
      </c>
    </row>
    <row r="15" spans="1:23" ht="30">
      <c r="A15" s="59">
        <v>9</v>
      </c>
      <c r="B15" s="25" t="s">
        <v>546</v>
      </c>
      <c r="C15" s="25" t="s">
        <v>28</v>
      </c>
      <c r="D15" s="25" t="s">
        <v>29</v>
      </c>
      <c r="E15" s="26" t="s">
        <v>572</v>
      </c>
      <c r="F15" s="27" t="s">
        <v>32</v>
      </c>
      <c r="G15" s="27"/>
      <c r="H15" s="25" t="s">
        <v>170</v>
      </c>
      <c r="I15" s="60">
        <v>7162913</v>
      </c>
      <c r="J15" s="25"/>
      <c r="K15" s="25"/>
      <c r="L15" s="61">
        <v>42992</v>
      </c>
      <c r="M15" s="61">
        <v>43273</v>
      </c>
      <c r="N15" s="25">
        <v>2</v>
      </c>
      <c r="O15" s="25">
        <v>3</v>
      </c>
      <c r="P15" s="27" t="s">
        <v>550</v>
      </c>
      <c r="Q15" s="25">
        <v>598</v>
      </c>
      <c r="R15" s="25">
        <v>618</v>
      </c>
      <c r="S15" s="26">
        <v>21</v>
      </c>
      <c r="T15" s="25" t="s">
        <v>156</v>
      </c>
      <c r="U15" s="25" t="s">
        <v>157</v>
      </c>
      <c r="V15" s="25"/>
      <c r="W15" s="91" t="str">
        <f t="shared" ca="1" si="0"/>
        <v>AVENDAÑO GARCIA HENRY ALFONSO</v>
      </c>
    </row>
    <row r="16" spans="1:23" ht="30">
      <c r="A16" s="59">
        <v>10</v>
      </c>
      <c r="B16" s="25" t="s">
        <v>546</v>
      </c>
      <c r="C16" s="25" t="s">
        <v>28</v>
      </c>
      <c r="D16" s="25" t="s">
        <v>29</v>
      </c>
      <c r="E16" s="26" t="s">
        <v>572</v>
      </c>
      <c r="F16" s="27" t="s">
        <v>32</v>
      </c>
      <c r="G16" s="27"/>
      <c r="H16" s="25" t="s">
        <v>171</v>
      </c>
      <c r="I16" s="60">
        <v>74184382</v>
      </c>
      <c r="J16" s="25"/>
      <c r="K16" s="25"/>
      <c r="L16" s="61">
        <v>43081</v>
      </c>
      <c r="M16" s="61">
        <v>43314</v>
      </c>
      <c r="N16" s="25">
        <v>2</v>
      </c>
      <c r="O16" s="25">
        <v>4</v>
      </c>
      <c r="P16" s="27"/>
      <c r="Q16" s="25">
        <v>1</v>
      </c>
      <c r="R16" s="25">
        <v>65</v>
      </c>
      <c r="S16" s="26">
        <v>65</v>
      </c>
      <c r="T16" s="25" t="s">
        <v>156</v>
      </c>
      <c r="U16" s="25" t="s">
        <v>157</v>
      </c>
      <c r="V16" s="25"/>
      <c r="W16" s="91" t="str">
        <f t="shared" ca="1" si="0"/>
        <v>BARRERA FIGUEROA RODOLFO ANDRES</v>
      </c>
    </row>
    <row r="17" spans="1:23" ht="30">
      <c r="A17" s="59">
        <v>11</v>
      </c>
      <c r="B17" s="25" t="s">
        <v>546</v>
      </c>
      <c r="C17" s="25" t="s">
        <v>28</v>
      </c>
      <c r="D17" s="25" t="s">
        <v>29</v>
      </c>
      <c r="E17" s="26" t="s">
        <v>572</v>
      </c>
      <c r="F17" s="27" t="s">
        <v>32</v>
      </c>
      <c r="G17" s="27"/>
      <c r="H17" s="25" t="s">
        <v>172</v>
      </c>
      <c r="I17" s="60">
        <v>51819974</v>
      </c>
      <c r="J17" s="25"/>
      <c r="K17" s="25"/>
      <c r="L17" s="61">
        <v>32735</v>
      </c>
      <c r="M17" s="61">
        <v>39715</v>
      </c>
      <c r="N17" s="25">
        <v>2</v>
      </c>
      <c r="O17" s="25">
        <v>5</v>
      </c>
      <c r="P17" s="27" t="s">
        <v>554</v>
      </c>
      <c r="Q17" s="25">
        <v>1</v>
      </c>
      <c r="R17" s="25">
        <v>183</v>
      </c>
      <c r="S17" s="26">
        <v>183</v>
      </c>
      <c r="T17" s="25" t="s">
        <v>156</v>
      </c>
      <c r="U17" s="25" t="s">
        <v>157</v>
      </c>
      <c r="V17" s="25"/>
      <c r="W17" s="91" t="str">
        <f t="shared" ca="1" si="0"/>
        <v>BERNAL GONZALEZ CARMENZA</v>
      </c>
    </row>
    <row r="18" spans="1:23" ht="30">
      <c r="A18" s="59">
        <v>12</v>
      </c>
      <c r="B18" s="25" t="s">
        <v>546</v>
      </c>
      <c r="C18" s="25" t="s">
        <v>28</v>
      </c>
      <c r="D18" s="25" t="s">
        <v>29</v>
      </c>
      <c r="E18" s="26" t="s">
        <v>572</v>
      </c>
      <c r="F18" s="27" t="s">
        <v>32</v>
      </c>
      <c r="G18" s="27"/>
      <c r="H18" s="25" t="s">
        <v>172</v>
      </c>
      <c r="I18" s="60">
        <v>51819974</v>
      </c>
      <c r="J18" s="25"/>
      <c r="K18" s="25"/>
      <c r="L18" s="61">
        <v>39782</v>
      </c>
      <c r="M18" s="61">
        <v>41123</v>
      </c>
      <c r="N18" s="25">
        <v>2</v>
      </c>
      <c r="O18" s="25">
        <v>6</v>
      </c>
      <c r="P18" s="27" t="s">
        <v>555</v>
      </c>
      <c r="Q18" s="25">
        <v>184</v>
      </c>
      <c r="R18" s="25">
        <v>378</v>
      </c>
      <c r="S18" s="26">
        <v>195</v>
      </c>
      <c r="T18" s="25" t="s">
        <v>156</v>
      </c>
      <c r="U18" s="25" t="s">
        <v>157</v>
      </c>
      <c r="V18" s="25"/>
      <c r="W18" s="91" t="str">
        <f t="shared" ca="1" si="0"/>
        <v>BERNAL GONZALEZ CARMENZA</v>
      </c>
    </row>
    <row r="19" spans="1:23" ht="30">
      <c r="A19" s="59">
        <v>13</v>
      </c>
      <c r="B19" s="25" t="s">
        <v>546</v>
      </c>
      <c r="C19" s="25" t="s">
        <v>28</v>
      </c>
      <c r="D19" s="25" t="s">
        <v>29</v>
      </c>
      <c r="E19" s="26" t="s">
        <v>572</v>
      </c>
      <c r="F19" s="27" t="s">
        <v>32</v>
      </c>
      <c r="G19" s="27"/>
      <c r="H19" s="25" t="s">
        <v>172</v>
      </c>
      <c r="I19" s="60">
        <v>51819974</v>
      </c>
      <c r="J19" s="25"/>
      <c r="K19" s="25"/>
      <c r="L19" s="61">
        <v>41177</v>
      </c>
      <c r="M19" s="61">
        <v>43196</v>
      </c>
      <c r="N19" s="25">
        <v>3</v>
      </c>
      <c r="O19" s="25">
        <v>1</v>
      </c>
      <c r="P19" s="27" t="s">
        <v>556</v>
      </c>
      <c r="Q19" s="25">
        <v>379</v>
      </c>
      <c r="R19" s="25">
        <v>508</v>
      </c>
      <c r="S19" s="26">
        <v>130</v>
      </c>
      <c r="T19" s="25" t="s">
        <v>156</v>
      </c>
      <c r="U19" s="25" t="s">
        <v>157</v>
      </c>
      <c r="V19" s="25"/>
      <c r="W19" s="91" t="str">
        <f t="shared" ca="1" si="0"/>
        <v>BERNAL GONZALEZ CARMENZA</v>
      </c>
    </row>
    <row r="20" spans="1:23" ht="30">
      <c r="A20" s="59">
        <v>14</v>
      </c>
      <c r="B20" s="25" t="s">
        <v>546</v>
      </c>
      <c r="C20" s="25" t="s">
        <v>28</v>
      </c>
      <c r="D20" s="25" t="s">
        <v>29</v>
      </c>
      <c r="E20" s="26" t="s">
        <v>572</v>
      </c>
      <c r="F20" s="27" t="s">
        <v>32</v>
      </c>
      <c r="G20" s="27"/>
      <c r="H20" s="25" t="s">
        <v>173</v>
      </c>
      <c r="I20" s="60">
        <v>78695162</v>
      </c>
      <c r="J20" s="25"/>
      <c r="K20" s="25"/>
      <c r="L20" s="61">
        <v>36760</v>
      </c>
      <c r="M20" s="61">
        <v>41815</v>
      </c>
      <c r="N20" s="25">
        <v>3</v>
      </c>
      <c r="O20" s="25">
        <v>2</v>
      </c>
      <c r="P20" s="27" t="s">
        <v>552</v>
      </c>
      <c r="Q20" s="25">
        <v>1</v>
      </c>
      <c r="R20" s="25">
        <v>204</v>
      </c>
      <c r="S20" s="26">
        <v>204</v>
      </c>
      <c r="T20" s="25" t="s">
        <v>156</v>
      </c>
      <c r="U20" s="25" t="s">
        <v>157</v>
      </c>
      <c r="V20" s="25"/>
      <c r="W20" s="91" t="str">
        <f t="shared" ca="1" si="0"/>
        <v>BUELVAS LAMBERTINEZ EMERSON DE JESUS</v>
      </c>
    </row>
    <row r="21" spans="1:23" ht="30">
      <c r="A21" s="59">
        <v>15</v>
      </c>
      <c r="B21" s="25" t="s">
        <v>546</v>
      </c>
      <c r="C21" s="25" t="s">
        <v>28</v>
      </c>
      <c r="D21" s="25" t="s">
        <v>29</v>
      </c>
      <c r="E21" s="26" t="s">
        <v>572</v>
      </c>
      <c r="F21" s="27" t="s">
        <v>32</v>
      </c>
      <c r="G21" s="27"/>
      <c r="H21" s="25" t="s">
        <v>173</v>
      </c>
      <c r="I21" s="60">
        <v>78695162</v>
      </c>
      <c r="J21" s="25"/>
      <c r="K21" s="25"/>
      <c r="L21" s="61">
        <v>41845</v>
      </c>
      <c r="M21" s="61">
        <v>43424</v>
      </c>
      <c r="N21" s="25">
        <v>3</v>
      </c>
      <c r="O21" s="25">
        <v>3</v>
      </c>
      <c r="P21" s="27" t="s">
        <v>553</v>
      </c>
      <c r="Q21" s="25">
        <v>205</v>
      </c>
      <c r="R21" s="25">
        <v>379</v>
      </c>
      <c r="S21" s="26">
        <v>175</v>
      </c>
      <c r="T21" s="25" t="s">
        <v>156</v>
      </c>
      <c r="U21" s="25" t="s">
        <v>157</v>
      </c>
      <c r="V21" s="25"/>
      <c r="W21" s="91" t="str">
        <f t="shared" ca="1" si="0"/>
        <v>BUELVAS LAMBERTINEZ EMERSON DE JESUS</v>
      </c>
    </row>
    <row r="22" spans="1:23" ht="30">
      <c r="A22" s="59">
        <v>16</v>
      </c>
      <c r="B22" s="25" t="s">
        <v>546</v>
      </c>
      <c r="C22" s="25" t="s">
        <v>28</v>
      </c>
      <c r="D22" s="25" t="s">
        <v>29</v>
      </c>
      <c r="E22" s="26" t="s">
        <v>572</v>
      </c>
      <c r="F22" s="27" t="s">
        <v>32</v>
      </c>
      <c r="G22" s="27"/>
      <c r="H22" s="25" t="s">
        <v>174</v>
      </c>
      <c r="I22" s="60">
        <v>56074129</v>
      </c>
      <c r="J22" s="25"/>
      <c r="K22" s="25"/>
      <c r="L22" s="61">
        <v>42300</v>
      </c>
      <c r="M22" s="61">
        <v>43369</v>
      </c>
      <c r="N22" s="25">
        <v>3</v>
      </c>
      <c r="O22" s="25">
        <v>4</v>
      </c>
      <c r="P22" s="27"/>
      <c r="Q22" s="25">
        <v>1</v>
      </c>
      <c r="R22" s="25">
        <v>78</v>
      </c>
      <c r="S22" s="26">
        <v>78</v>
      </c>
      <c r="T22" s="25" t="s">
        <v>156</v>
      </c>
      <c r="U22" s="25" t="s">
        <v>157</v>
      </c>
      <c r="V22" s="25"/>
      <c r="W22" s="91" t="str">
        <f t="shared" ca="1" si="0"/>
        <v>BUITRAGO TANIA MARIA</v>
      </c>
    </row>
    <row r="23" spans="1:23" ht="30">
      <c r="A23" s="59">
        <v>17</v>
      </c>
      <c r="B23" s="25" t="s">
        <v>546</v>
      </c>
      <c r="C23" s="25" t="s">
        <v>28</v>
      </c>
      <c r="D23" s="25" t="s">
        <v>29</v>
      </c>
      <c r="E23" s="26" t="s">
        <v>572</v>
      </c>
      <c r="F23" s="27" t="s">
        <v>32</v>
      </c>
      <c r="G23" s="27"/>
      <c r="H23" s="25" t="s">
        <v>175</v>
      </c>
      <c r="I23" s="60">
        <v>33703236</v>
      </c>
      <c r="J23" s="25"/>
      <c r="K23" s="25"/>
      <c r="L23" s="61">
        <v>42493</v>
      </c>
      <c r="M23" s="61">
        <v>43123</v>
      </c>
      <c r="N23" s="25">
        <v>3</v>
      </c>
      <c r="O23" s="25">
        <v>5</v>
      </c>
      <c r="P23" s="27"/>
      <c r="Q23" s="25">
        <v>1</v>
      </c>
      <c r="R23" s="25">
        <v>91</v>
      </c>
      <c r="S23" s="26">
        <v>91</v>
      </c>
      <c r="T23" s="25" t="s">
        <v>156</v>
      </c>
      <c r="U23" s="25" t="s">
        <v>157</v>
      </c>
      <c r="V23" s="25" t="s">
        <v>528</v>
      </c>
      <c r="W23" s="91" t="str">
        <f t="shared" ca="1" si="0"/>
        <v>CABRA DELGADO DIANA CAROLINA</v>
      </c>
    </row>
    <row r="24" spans="1:23" ht="30">
      <c r="A24" s="59">
        <v>18</v>
      </c>
      <c r="B24" s="25" t="s">
        <v>546</v>
      </c>
      <c r="C24" s="25" t="s">
        <v>28</v>
      </c>
      <c r="D24" s="25" t="s">
        <v>29</v>
      </c>
      <c r="E24" s="26" t="s">
        <v>572</v>
      </c>
      <c r="F24" s="27" t="s">
        <v>32</v>
      </c>
      <c r="G24" s="27"/>
      <c r="H24" s="25" t="s">
        <v>176</v>
      </c>
      <c r="I24" s="60">
        <v>13474609</v>
      </c>
      <c r="J24" s="25"/>
      <c r="K24" s="25"/>
      <c r="L24" s="61">
        <v>31253</v>
      </c>
      <c r="M24" s="61">
        <v>35601</v>
      </c>
      <c r="N24" s="25">
        <v>3</v>
      </c>
      <c r="O24" s="25">
        <v>6</v>
      </c>
      <c r="P24" s="27" t="s">
        <v>554</v>
      </c>
      <c r="Q24" s="25">
        <v>1</v>
      </c>
      <c r="R24" s="25">
        <v>197</v>
      </c>
      <c r="S24" s="26">
        <v>197</v>
      </c>
      <c r="T24" s="25" t="s">
        <v>156</v>
      </c>
      <c r="U24" s="25" t="s">
        <v>157</v>
      </c>
      <c r="V24" s="25"/>
      <c r="W24" s="91" t="str">
        <f t="shared" ca="1" si="0"/>
        <v>CAMPOS ROLON CIRO</v>
      </c>
    </row>
    <row r="25" spans="1:23" ht="30">
      <c r="A25" s="59">
        <v>19</v>
      </c>
      <c r="B25" s="25" t="s">
        <v>546</v>
      </c>
      <c r="C25" s="25" t="s">
        <v>28</v>
      </c>
      <c r="D25" s="25" t="s">
        <v>29</v>
      </c>
      <c r="E25" s="26" t="s">
        <v>572</v>
      </c>
      <c r="F25" s="27" t="s">
        <v>32</v>
      </c>
      <c r="G25" s="27"/>
      <c r="H25" s="25" t="s">
        <v>176</v>
      </c>
      <c r="I25" s="60">
        <v>13474609</v>
      </c>
      <c r="J25" s="25"/>
      <c r="K25" s="25"/>
      <c r="L25" s="61">
        <v>35606</v>
      </c>
      <c r="M25" s="61">
        <v>40413</v>
      </c>
      <c r="N25" s="25">
        <v>4</v>
      </c>
      <c r="O25" s="25">
        <v>1</v>
      </c>
      <c r="P25" s="27" t="s">
        <v>555</v>
      </c>
      <c r="Q25" s="25">
        <v>198</v>
      </c>
      <c r="R25" s="25">
        <v>351</v>
      </c>
      <c r="S25" s="26">
        <v>154</v>
      </c>
      <c r="T25" s="25" t="s">
        <v>156</v>
      </c>
      <c r="U25" s="25" t="s">
        <v>157</v>
      </c>
      <c r="V25" s="25"/>
      <c r="W25" s="91" t="str">
        <f t="shared" ca="1" si="0"/>
        <v>CAMPOS ROLON CIRO</v>
      </c>
    </row>
    <row r="26" spans="1:23" ht="30">
      <c r="A26" s="59">
        <v>20</v>
      </c>
      <c r="B26" s="25" t="s">
        <v>546</v>
      </c>
      <c r="C26" s="25" t="s">
        <v>28</v>
      </c>
      <c r="D26" s="25" t="s">
        <v>29</v>
      </c>
      <c r="E26" s="26" t="s">
        <v>572</v>
      </c>
      <c r="F26" s="27" t="s">
        <v>32</v>
      </c>
      <c r="G26" s="27"/>
      <c r="H26" s="25" t="s">
        <v>176</v>
      </c>
      <c r="I26" s="60">
        <v>13474609</v>
      </c>
      <c r="J26" s="25"/>
      <c r="K26" s="25"/>
      <c r="L26" s="61">
        <v>40812</v>
      </c>
      <c r="M26" s="61">
        <v>43413</v>
      </c>
      <c r="N26" s="25">
        <v>4</v>
      </c>
      <c r="O26" s="25">
        <v>2</v>
      </c>
      <c r="P26" s="27" t="s">
        <v>556</v>
      </c>
      <c r="Q26" s="25">
        <v>352</v>
      </c>
      <c r="R26" s="25">
        <v>543</v>
      </c>
      <c r="S26" s="26">
        <v>192</v>
      </c>
      <c r="T26" s="25" t="s">
        <v>156</v>
      </c>
      <c r="U26" s="25" t="s">
        <v>157</v>
      </c>
      <c r="V26" s="25"/>
      <c r="W26" s="91" t="str">
        <f t="shared" ca="1" si="0"/>
        <v>CAMPOS ROLON CIRO</v>
      </c>
    </row>
    <row r="27" spans="1:23" ht="30">
      <c r="A27" s="59">
        <v>21</v>
      </c>
      <c r="B27" s="25" t="s">
        <v>546</v>
      </c>
      <c r="C27" s="25" t="s">
        <v>28</v>
      </c>
      <c r="D27" s="25" t="s">
        <v>29</v>
      </c>
      <c r="E27" s="26" t="s">
        <v>572</v>
      </c>
      <c r="F27" s="27" t="s">
        <v>32</v>
      </c>
      <c r="G27" s="27"/>
      <c r="H27" s="25" t="s">
        <v>177</v>
      </c>
      <c r="I27" s="60">
        <v>98460175</v>
      </c>
      <c r="J27" s="25"/>
      <c r="K27" s="25"/>
      <c r="L27" s="61">
        <v>40980</v>
      </c>
      <c r="M27" s="61">
        <v>43391</v>
      </c>
      <c r="N27" s="25">
        <v>4</v>
      </c>
      <c r="O27" s="25">
        <v>3</v>
      </c>
      <c r="P27" s="27"/>
      <c r="Q27" s="25">
        <v>1</v>
      </c>
      <c r="R27" s="25">
        <v>101</v>
      </c>
      <c r="S27" s="26">
        <v>101</v>
      </c>
      <c r="T27" s="25" t="s">
        <v>156</v>
      </c>
      <c r="U27" s="25" t="s">
        <v>157</v>
      </c>
      <c r="V27" s="25"/>
      <c r="W27" s="91" t="str">
        <f t="shared" ca="1" si="0"/>
        <v>CARDONA PUERTA LENIN</v>
      </c>
    </row>
    <row r="28" spans="1:23" ht="30">
      <c r="A28" s="59">
        <v>22</v>
      </c>
      <c r="B28" s="25" t="s">
        <v>546</v>
      </c>
      <c r="C28" s="25" t="s">
        <v>28</v>
      </c>
      <c r="D28" s="25" t="s">
        <v>29</v>
      </c>
      <c r="E28" s="26" t="s">
        <v>572</v>
      </c>
      <c r="F28" s="27" t="s">
        <v>32</v>
      </c>
      <c r="G28" s="27"/>
      <c r="H28" s="25" t="s">
        <v>80</v>
      </c>
      <c r="I28" s="60">
        <v>1067904731</v>
      </c>
      <c r="J28" s="25"/>
      <c r="K28" s="25"/>
      <c r="L28" s="61">
        <v>42632</v>
      </c>
      <c r="M28" s="61">
        <v>43123</v>
      </c>
      <c r="N28" s="25">
        <v>4</v>
      </c>
      <c r="O28" s="25">
        <v>4</v>
      </c>
      <c r="P28" s="27"/>
      <c r="Q28" s="25">
        <v>1</v>
      </c>
      <c r="R28" s="25">
        <v>47</v>
      </c>
      <c r="S28" s="26">
        <v>47</v>
      </c>
      <c r="T28" s="25" t="s">
        <v>156</v>
      </c>
      <c r="U28" s="25" t="s">
        <v>157</v>
      </c>
      <c r="V28" s="25"/>
      <c r="W28" s="91" t="str">
        <f t="shared" ca="1" si="0"/>
        <v>CARO RICARDO NATALY EUGENIA</v>
      </c>
    </row>
    <row r="29" spans="1:23" ht="30">
      <c r="A29" s="59">
        <v>23</v>
      </c>
      <c r="B29" s="25" t="s">
        <v>546</v>
      </c>
      <c r="C29" s="25" t="s">
        <v>28</v>
      </c>
      <c r="D29" s="25" t="s">
        <v>29</v>
      </c>
      <c r="E29" s="26" t="s">
        <v>572</v>
      </c>
      <c r="F29" s="27" t="s">
        <v>32</v>
      </c>
      <c r="G29" s="27"/>
      <c r="H29" s="25" t="s">
        <v>82</v>
      </c>
      <c r="I29" s="60">
        <v>72256295</v>
      </c>
      <c r="J29" s="25"/>
      <c r="K29" s="25"/>
      <c r="L29" s="61">
        <v>42249</v>
      </c>
      <c r="M29" s="61">
        <v>43123</v>
      </c>
      <c r="N29" s="25">
        <v>4</v>
      </c>
      <c r="O29" s="25">
        <v>5</v>
      </c>
      <c r="P29" s="27"/>
      <c r="Q29" s="25">
        <v>1</v>
      </c>
      <c r="R29" s="25">
        <v>66</v>
      </c>
      <c r="S29" s="26">
        <v>66</v>
      </c>
      <c r="T29" s="25" t="s">
        <v>156</v>
      </c>
      <c r="U29" s="25" t="s">
        <v>157</v>
      </c>
      <c r="V29" s="25"/>
      <c r="W29" s="91" t="str">
        <f t="shared" ca="1" si="0"/>
        <v>CARRILLO SALCEDO DANNY DANIEL</v>
      </c>
    </row>
    <row r="30" spans="1:23" ht="30">
      <c r="A30" s="59">
        <v>24</v>
      </c>
      <c r="B30" s="25" t="s">
        <v>546</v>
      </c>
      <c r="C30" s="25" t="s">
        <v>28</v>
      </c>
      <c r="D30" s="25" t="s">
        <v>29</v>
      </c>
      <c r="E30" s="26" t="s">
        <v>572</v>
      </c>
      <c r="F30" s="27" t="s">
        <v>32</v>
      </c>
      <c r="G30" s="27"/>
      <c r="H30" s="25" t="s">
        <v>179</v>
      </c>
      <c r="I30" s="60">
        <v>1065622060</v>
      </c>
      <c r="J30" s="25"/>
      <c r="K30" s="25"/>
      <c r="L30" s="61">
        <v>42556</v>
      </c>
      <c r="M30" s="61">
        <v>43222</v>
      </c>
      <c r="N30" s="25">
        <v>4</v>
      </c>
      <c r="O30" s="25">
        <v>6</v>
      </c>
      <c r="P30" s="27"/>
      <c r="Q30" s="25">
        <v>1</v>
      </c>
      <c r="R30" s="25">
        <v>148</v>
      </c>
      <c r="S30" s="26">
        <v>148</v>
      </c>
      <c r="T30" s="25" t="s">
        <v>156</v>
      </c>
      <c r="U30" s="25" t="s">
        <v>157</v>
      </c>
      <c r="V30" s="25"/>
      <c r="W30" s="91" t="str">
        <f t="shared" ca="1" si="0"/>
        <v>CASTILLA SERRANO MARYURIS</v>
      </c>
    </row>
    <row r="31" spans="1:23" ht="30">
      <c r="A31" s="59">
        <v>25</v>
      </c>
      <c r="B31" s="25" t="s">
        <v>546</v>
      </c>
      <c r="C31" s="25" t="s">
        <v>28</v>
      </c>
      <c r="D31" s="25" t="s">
        <v>29</v>
      </c>
      <c r="E31" s="26" t="s">
        <v>572</v>
      </c>
      <c r="F31" s="27" t="s">
        <v>32</v>
      </c>
      <c r="G31" s="27"/>
      <c r="H31" s="25" t="s">
        <v>180</v>
      </c>
      <c r="I31" s="60">
        <v>53008143</v>
      </c>
      <c r="J31" s="25"/>
      <c r="K31" s="25"/>
      <c r="L31" s="61">
        <v>41233</v>
      </c>
      <c r="M31" s="61">
        <v>43322</v>
      </c>
      <c r="N31" s="25">
        <v>5</v>
      </c>
      <c r="O31" s="25">
        <v>1</v>
      </c>
      <c r="P31" s="27"/>
      <c r="Q31" s="25">
        <v>1</v>
      </c>
      <c r="R31" s="25">
        <v>83</v>
      </c>
      <c r="S31" s="26">
        <v>83</v>
      </c>
      <c r="T31" s="25" t="s">
        <v>156</v>
      </c>
      <c r="U31" s="25" t="s">
        <v>157</v>
      </c>
      <c r="V31" s="25"/>
      <c r="W31" s="91" t="str">
        <f t="shared" ca="1" si="0"/>
        <v>CASTRO CAMELO CIELO VIVIANA</v>
      </c>
    </row>
    <row r="32" spans="1:23" ht="30">
      <c r="A32" s="59">
        <v>26</v>
      </c>
      <c r="B32" s="25" t="s">
        <v>546</v>
      </c>
      <c r="C32" s="25" t="s">
        <v>28</v>
      </c>
      <c r="D32" s="25" t="s">
        <v>29</v>
      </c>
      <c r="E32" s="26" t="s">
        <v>572</v>
      </c>
      <c r="F32" s="27" t="s">
        <v>32</v>
      </c>
      <c r="G32" s="27"/>
      <c r="H32" s="25" t="s">
        <v>181</v>
      </c>
      <c r="I32" s="60">
        <v>35199173</v>
      </c>
      <c r="J32" s="25"/>
      <c r="K32" s="25"/>
      <c r="L32" s="61">
        <v>43082</v>
      </c>
      <c r="M32" s="61">
        <v>43402</v>
      </c>
      <c r="N32" s="25">
        <v>5</v>
      </c>
      <c r="O32" s="25">
        <v>2</v>
      </c>
      <c r="P32" s="27"/>
      <c r="Q32" s="25">
        <v>1</v>
      </c>
      <c r="R32" s="25">
        <v>77</v>
      </c>
      <c r="S32" s="26">
        <v>77</v>
      </c>
      <c r="T32" s="25" t="s">
        <v>156</v>
      </c>
      <c r="U32" s="25" t="s">
        <v>157</v>
      </c>
      <c r="V32" s="25"/>
      <c r="W32" s="91" t="str">
        <f t="shared" ca="1" si="0"/>
        <v>CASTRO REY NATALIA</v>
      </c>
    </row>
    <row r="33" spans="1:23" ht="30">
      <c r="A33" s="59">
        <v>27</v>
      </c>
      <c r="B33" s="25" t="s">
        <v>546</v>
      </c>
      <c r="C33" s="25" t="s">
        <v>28</v>
      </c>
      <c r="D33" s="25" t="s">
        <v>29</v>
      </c>
      <c r="E33" s="26" t="s">
        <v>572</v>
      </c>
      <c r="F33" s="27" t="s">
        <v>32</v>
      </c>
      <c r="G33" s="27"/>
      <c r="H33" s="25" t="s">
        <v>182</v>
      </c>
      <c r="I33" s="60">
        <v>79432516</v>
      </c>
      <c r="J33" s="25"/>
      <c r="K33" s="25"/>
      <c r="L33" s="61">
        <v>32377</v>
      </c>
      <c r="M33" s="61">
        <v>39587</v>
      </c>
      <c r="N33" s="25">
        <v>5</v>
      </c>
      <c r="O33" s="25">
        <v>3</v>
      </c>
      <c r="P33" s="27" t="s">
        <v>554</v>
      </c>
      <c r="Q33" s="25">
        <v>1</v>
      </c>
      <c r="R33" s="25">
        <v>184</v>
      </c>
      <c r="S33" s="26">
        <v>184</v>
      </c>
      <c r="T33" s="25" t="s">
        <v>156</v>
      </c>
      <c r="U33" s="25" t="s">
        <v>157</v>
      </c>
      <c r="V33" s="25"/>
      <c r="W33" s="91" t="str">
        <f t="shared" ca="1" si="0"/>
        <v>CELY GOMEZ OTONIEL</v>
      </c>
    </row>
    <row r="34" spans="1:23" ht="30">
      <c r="A34" s="59">
        <v>28</v>
      </c>
      <c r="B34" s="25" t="s">
        <v>546</v>
      </c>
      <c r="C34" s="25" t="s">
        <v>28</v>
      </c>
      <c r="D34" s="25" t="s">
        <v>29</v>
      </c>
      <c r="E34" s="26" t="s">
        <v>572</v>
      </c>
      <c r="F34" s="27" t="s">
        <v>32</v>
      </c>
      <c r="G34" s="27"/>
      <c r="H34" s="25" t="s">
        <v>182</v>
      </c>
      <c r="I34" s="60">
        <v>79432516</v>
      </c>
      <c r="J34" s="25"/>
      <c r="K34" s="25"/>
      <c r="L34" s="61">
        <v>39624</v>
      </c>
      <c r="M34" s="61">
        <v>41094</v>
      </c>
      <c r="N34" s="25">
        <v>5</v>
      </c>
      <c r="O34" s="25">
        <v>4</v>
      </c>
      <c r="P34" s="27" t="s">
        <v>555</v>
      </c>
      <c r="Q34" s="25">
        <v>185</v>
      </c>
      <c r="R34" s="25">
        <v>424</v>
      </c>
      <c r="S34" s="26">
        <v>240</v>
      </c>
      <c r="T34" s="25" t="s">
        <v>156</v>
      </c>
      <c r="U34" s="25" t="s">
        <v>157</v>
      </c>
      <c r="V34" s="25"/>
      <c r="W34" s="91" t="str">
        <f t="shared" ca="1" si="0"/>
        <v>CELY GOMEZ OTONIEL</v>
      </c>
    </row>
    <row r="35" spans="1:23" ht="30">
      <c r="A35" s="59">
        <v>29</v>
      </c>
      <c r="B35" s="25" t="s">
        <v>546</v>
      </c>
      <c r="C35" s="25" t="s">
        <v>28</v>
      </c>
      <c r="D35" s="25" t="s">
        <v>29</v>
      </c>
      <c r="E35" s="26" t="s">
        <v>572</v>
      </c>
      <c r="F35" s="27" t="s">
        <v>32</v>
      </c>
      <c r="G35" s="27"/>
      <c r="H35" s="25" t="s">
        <v>182</v>
      </c>
      <c r="I35" s="60">
        <v>79432516</v>
      </c>
      <c r="J35" s="25"/>
      <c r="K35" s="25"/>
      <c r="L35" s="61">
        <v>41101</v>
      </c>
      <c r="M35" s="61">
        <v>43396</v>
      </c>
      <c r="N35" s="25">
        <v>5</v>
      </c>
      <c r="O35" s="25">
        <v>5</v>
      </c>
      <c r="P35" s="27" t="s">
        <v>556</v>
      </c>
      <c r="Q35" s="25">
        <v>425</v>
      </c>
      <c r="R35" s="25">
        <v>555</v>
      </c>
      <c r="S35" s="26">
        <v>131</v>
      </c>
      <c r="T35" s="25" t="s">
        <v>156</v>
      </c>
      <c r="U35" s="25" t="s">
        <v>157</v>
      </c>
      <c r="V35" s="25"/>
      <c r="W35" s="91" t="str">
        <f t="shared" ca="1" si="0"/>
        <v>CELY GOMEZ OTONIEL</v>
      </c>
    </row>
    <row r="36" spans="1:23" ht="30">
      <c r="A36" s="59">
        <v>30</v>
      </c>
      <c r="B36" s="25" t="s">
        <v>546</v>
      </c>
      <c r="C36" s="25" t="s">
        <v>28</v>
      </c>
      <c r="D36" s="25" t="s">
        <v>29</v>
      </c>
      <c r="E36" s="26" t="s">
        <v>572</v>
      </c>
      <c r="F36" s="27" t="s">
        <v>32</v>
      </c>
      <c r="G36" s="27"/>
      <c r="H36" s="25" t="s">
        <v>183</v>
      </c>
      <c r="I36" s="60">
        <v>1075212150</v>
      </c>
      <c r="J36" s="25"/>
      <c r="K36" s="25"/>
      <c r="L36" s="61">
        <v>43040</v>
      </c>
      <c r="M36" s="61">
        <v>43314</v>
      </c>
      <c r="N36" s="25">
        <v>5</v>
      </c>
      <c r="O36" s="25">
        <v>6</v>
      </c>
      <c r="P36" s="27"/>
      <c r="Q36" s="25">
        <v>1</v>
      </c>
      <c r="R36" s="25">
        <v>58</v>
      </c>
      <c r="S36" s="26">
        <v>58</v>
      </c>
      <c r="T36" s="25" t="s">
        <v>156</v>
      </c>
      <c r="U36" s="25" t="s">
        <v>157</v>
      </c>
      <c r="V36" s="25" t="s">
        <v>536</v>
      </c>
      <c r="W36" s="91" t="str">
        <f t="shared" ca="1" si="0"/>
        <v>CONDE BONILLA BORIS ANDRES</v>
      </c>
    </row>
    <row r="37" spans="1:23" ht="30">
      <c r="A37" s="59">
        <v>31</v>
      </c>
      <c r="B37" s="25" t="s">
        <v>546</v>
      </c>
      <c r="C37" s="25" t="s">
        <v>28</v>
      </c>
      <c r="D37" s="25" t="s">
        <v>29</v>
      </c>
      <c r="E37" s="26" t="s">
        <v>572</v>
      </c>
      <c r="F37" s="27" t="s">
        <v>32</v>
      </c>
      <c r="G37" s="27"/>
      <c r="H37" s="25" t="s">
        <v>161</v>
      </c>
      <c r="I37" s="60">
        <v>79417100</v>
      </c>
      <c r="J37" s="25"/>
      <c r="K37" s="25"/>
      <c r="L37" s="61">
        <v>33396</v>
      </c>
      <c r="M37" s="61">
        <v>40330</v>
      </c>
      <c r="N37" s="25">
        <v>6</v>
      </c>
      <c r="O37" s="25">
        <v>1</v>
      </c>
      <c r="P37" s="27" t="s">
        <v>554</v>
      </c>
      <c r="Q37" s="25">
        <v>1</v>
      </c>
      <c r="R37" s="25">
        <v>193</v>
      </c>
      <c r="S37" s="26">
        <v>193</v>
      </c>
      <c r="T37" s="25" t="s">
        <v>156</v>
      </c>
      <c r="U37" s="25" t="s">
        <v>157</v>
      </c>
      <c r="V37" s="25"/>
      <c r="W37" s="91" t="str">
        <f t="shared" ca="1" si="0"/>
        <v>DEL CAMPO GACHARNA JORGE ADELMO</v>
      </c>
    </row>
    <row r="38" spans="1:23" ht="30">
      <c r="A38" s="59">
        <v>32</v>
      </c>
      <c r="B38" s="25" t="s">
        <v>546</v>
      </c>
      <c r="C38" s="25" t="s">
        <v>28</v>
      </c>
      <c r="D38" s="25" t="s">
        <v>29</v>
      </c>
      <c r="E38" s="26" t="s">
        <v>572</v>
      </c>
      <c r="F38" s="27" t="s">
        <v>32</v>
      </c>
      <c r="G38" s="27"/>
      <c r="H38" s="25" t="s">
        <v>161</v>
      </c>
      <c r="I38" s="60">
        <v>79417100</v>
      </c>
      <c r="J38" s="25"/>
      <c r="K38" s="25"/>
      <c r="L38" s="61">
        <v>40400</v>
      </c>
      <c r="M38" s="61">
        <v>41241</v>
      </c>
      <c r="N38" s="25">
        <v>6</v>
      </c>
      <c r="O38" s="25">
        <v>2</v>
      </c>
      <c r="P38" s="27" t="s">
        <v>555</v>
      </c>
      <c r="Q38" s="25">
        <v>194</v>
      </c>
      <c r="R38" s="25">
        <v>371</v>
      </c>
      <c r="S38" s="26">
        <v>178</v>
      </c>
      <c r="T38" s="25" t="s">
        <v>156</v>
      </c>
      <c r="U38" s="25" t="s">
        <v>157</v>
      </c>
      <c r="V38" s="25"/>
      <c r="W38" s="91" t="str">
        <f t="shared" ca="1" si="0"/>
        <v>DEL CAMPO GACHARNA JORGE ADELMO</v>
      </c>
    </row>
    <row r="39" spans="1:23" ht="30">
      <c r="A39" s="59">
        <v>33</v>
      </c>
      <c r="B39" s="25" t="s">
        <v>546</v>
      </c>
      <c r="C39" s="25" t="s">
        <v>28</v>
      </c>
      <c r="D39" s="25" t="s">
        <v>29</v>
      </c>
      <c r="E39" s="26" t="s">
        <v>572</v>
      </c>
      <c r="F39" s="27" t="s">
        <v>32</v>
      </c>
      <c r="G39" s="27"/>
      <c r="H39" s="25" t="s">
        <v>161</v>
      </c>
      <c r="I39" s="60">
        <v>79417100</v>
      </c>
      <c r="J39" s="25"/>
      <c r="K39" s="25"/>
      <c r="L39" s="61">
        <v>41312</v>
      </c>
      <c r="M39" s="61">
        <v>43402</v>
      </c>
      <c r="N39" s="25">
        <v>6</v>
      </c>
      <c r="O39" s="25">
        <v>3</v>
      </c>
      <c r="P39" s="27" t="s">
        <v>556</v>
      </c>
      <c r="Q39" s="25">
        <v>372</v>
      </c>
      <c r="R39" s="25">
        <v>603</v>
      </c>
      <c r="S39" s="26">
        <v>232</v>
      </c>
      <c r="T39" s="25" t="s">
        <v>156</v>
      </c>
      <c r="U39" s="25" t="s">
        <v>157</v>
      </c>
      <c r="V39" s="25"/>
      <c r="W39" s="91" t="str">
        <f t="shared" ca="1" si="0"/>
        <v>DEL CAMPO GACHARNA JORGE ADELMO</v>
      </c>
    </row>
    <row r="40" spans="1:23" ht="30">
      <c r="A40" s="59">
        <v>34</v>
      </c>
      <c r="B40" s="25" t="s">
        <v>546</v>
      </c>
      <c r="C40" s="25" t="s">
        <v>28</v>
      </c>
      <c r="D40" s="25" t="s">
        <v>29</v>
      </c>
      <c r="E40" s="26" t="s">
        <v>572</v>
      </c>
      <c r="F40" s="27" t="s">
        <v>32</v>
      </c>
      <c r="G40" s="27"/>
      <c r="H40" s="25" t="s">
        <v>184</v>
      </c>
      <c r="I40" s="60">
        <v>79486000</v>
      </c>
      <c r="J40" s="25"/>
      <c r="K40" s="25"/>
      <c r="L40" s="61">
        <v>38293</v>
      </c>
      <c r="M40" s="61">
        <v>43171</v>
      </c>
      <c r="N40" s="25">
        <v>6</v>
      </c>
      <c r="O40" s="25">
        <v>4</v>
      </c>
      <c r="P40" s="27" t="s">
        <v>552</v>
      </c>
      <c r="Q40" s="25">
        <v>1</v>
      </c>
      <c r="R40" s="25">
        <v>203</v>
      </c>
      <c r="S40" s="26">
        <v>203</v>
      </c>
      <c r="T40" s="25" t="s">
        <v>156</v>
      </c>
      <c r="U40" s="25" t="s">
        <v>157</v>
      </c>
      <c r="V40" s="25"/>
      <c r="W40" s="91" t="str">
        <f t="shared" ca="1" si="0"/>
        <v>DIAZ MARTINEZ JOSE NORBERTO</v>
      </c>
    </row>
    <row r="41" spans="1:23" ht="30">
      <c r="A41" s="59">
        <v>35</v>
      </c>
      <c r="B41" s="25" t="s">
        <v>546</v>
      </c>
      <c r="C41" s="25" t="s">
        <v>28</v>
      </c>
      <c r="D41" s="25" t="s">
        <v>29</v>
      </c>
      <c r="E41" s="26" t="s">
        <v>572</v>
      </c>
      <c r="F41" s="27" t="s">
        <v>32</v>
      </c>
      <c r="G41" s="27"/>
      <c r="H41" s="25" t="s">
        <v>184</v>
      </c>
      <c r="I41" s="60">
        <v>79486000</v>
      </c>
      <c r="J41" s="25"/>
      <c r="K41" s="25"/>
      <c r="L41" s="61">
        <v>42879</v>
      </c>
      <c r="M41" s="61">
        <v>43425</v>
      </c>
      <c r="N41" s="25">
        <v>6</v>
      </c>
      <c r="O41" s="25">
        <v>5</v>
      </c>
      <c r="P41" s="27" t="s">
        <v>553</v>
      </c>
      <c r="Q41" s="25">
        <v>204</v>
      </c>
      <c r="R41" s="25">
        <v>294</v>
      </c>
      <c r="S41" s="26">
        <v>91</v>
      </c>
      <c r="T41" s="25" t="s">
        <v>156</v>
      </c>
      <c r="U41" s="25" t="s">
        <v>157</v>
      </c>
      <c r="V41" s="25"/>
      <c r="W41" s="91" t="str">
        <f t="shared" ca="1" si="0"/>
        <v>DIAZ MARTINEZ JOSE NORBERTO</v>
      </c>
    </row>
    <row r="42" spans="1:23" ht="30">
      <c r="A42" s="59">
        <v>36</v>
      </c>
      <c r="B42" s="25" t="s">
        <v>546</v>
      </c>
      <c r="C42" s="25" t="s">
        <v>28</v>
      </c>
      <c r="D42" s="25" t="s">
        <v>29</v>
      </c>
      <c r="E42" s="26" t="s">
        <v>572</v>
      </c>
      <c r="F42" s="27" t="s">
        <v>32</v>
      </c>
      <c r="G42" s="27"/>
      <c r="H42" s="25" t="s">
        <v>185</v>
      </c>
      <c r="I42" s="60">
        <v>60351751</v>
      </c>
      <c r="J42" s="25"/>
      <c r="K42" s="25"/>
      <c r="L42" s="61">
        <v>42696</v>
      </c>
      <c r="M42" s="61">
        <v>43199</v>
      </c>
      <c r="N42" s="25">
        <v>6</v>
      </c>
      <c r="O42" s="25">
        <v>6</v>
      </c>
      <c r="P42" s="27"/>
      <c r="Q42" s="25">
        <v>1</v>
      </c>
      <c r="R42" s="25">
        <v>95</v>
      </c>
      <c r="S42" s="26">
        <v>95</v>
      </c>
      <c r="T42" s="25" t="s">
        <v>156</v>
      </c>
      <c r="U42" s="25" t="s">
        <v>157</v>
      </c>
      <c r="V42" s="25"/>
      <c r="W42" s="91" t="str">
        <f t="shared" ca="1" si="0"/>
        <v>DUARTE BERNAL NURI ESPERANZA</v>
      </c>
    </row>
    <row r="43" spans="1:23" ht="30">
      <c r="A43" s="59">
        <v>37</v>
      </c>
      <c r="B43" s="25" t="s">
        <v>546</v>
      </c>
      <c r="C43" s="25" t="s">
        <v>28</v>
      </c>
      <c r="D43" s="25" t="s">
        <v>29</v>
      </c>
      <c r="E43" s="26" t="s">
        <v>572</v>
      </c>
      <c r="F43" s="27" t="s">
        <v>32</v>
      </c>
      <c r="G43" s="27"/>
      <c r="H43" s="25" t="s">
        <v>186</v>
      </c>
      <c r="I43" s="60">
        <v>86074284</v>
      </c>
      <c r="J43" s="25"/>
      <c r="K43" s="25"/>
      <c r="L43" s="61">
        <v>43012</v>
      </c>
      <c r="M43" s="61">
        <v>43220</v>
      </c>
      <c r="N43" s="25">
        <v>7</v>
      </c>
      <c r="O43" s="25">
        <v>1</v>
      </c>
      <c r="P43" s="27"/>
      <c r="Q43" s="25">
        <v>1</v>
      </c>
      <c r="R43" s="25">
        <v>56</v>
      </c>
      <c r="S43" s="26">
        <v>56</v>
      </c>
      <c r="T43" s="25" t="s">
        <v>156</v>
      </c>
      <c r="U43" s="25" t="s">
        <v>157</v>
      </c>
      <c r="V43" s="25"/>
      <c r="W43" s="91" t="str">
        <f t="shared" ca="1" si="0"/>
        <v>FLOREZ PIÑEROS WILLIAM ESNEIDER</v>
      </c>
    </row>
    <row r="44" spans="1:23" ht="30">
      <c r="A44" s="59">
        <v>38</v>
      </c>
      <c r="B44" s="25" t="s">
        <v>546</v>
      </c>
      <c r="C44" s="25" t="s">
        <v>28</v>
      </c>
      <c r="D44" s="25" t="s">
        <v>29</v>
      </c>
      <c r="E44" s="26" t="s">
        <v>572</v>
      </c>
      <c r="F44" s="27" t="s">
        <v>32</v>
      </c>
      <c r="G44" s="27"/>
      <c r="H44" s="25" t="s">
        <v>103</v>
      </c>
      <c r="I44" s="60">
        <v>52535689</v>
      </c>
      <c r="J44" s="25"/>
      <c r="K44" s="25"/>
      <c r="L44" s="61">
        <v>42614</v>
      </c>
      <c r="M44" s="61">
        <v>43402</v>
      </c>
      <c r="N44" s="25">
        <v>7</v>
      </c>
      <c r="O44" s="25">
        <v>2</v>
      </c>
      <c r="P44" s="27"/>
      <c r="Q44" s="25">
        <v>1</v>
      </c>
      <c r="R44" s="25">
        <v>105</v>
      </c>
      <c r="S44" s="26">
        <v>105</v>
      </c>
      <c r="T44" s="25" t="s">
        <v>156</v>
      </c>
      <c r="U44" s="25" t="s">
        <v>157</v>
      </c>
      <c r="V44" s="25"/>
      <c r="W44" s="91" t="str">
        <f t="shared" ca="1" si="0"/>
        <v>FORERO DUEÑAS RUBY ANDREA</v>
      </c>
    </row>
    <row r="45" spans="1:23" ht="30">
      <c r="A45" s="59">
        <v>39</v>
      </c>
      <c r="B45" s="25" t="s">
        <v>546</v>
      </c>
      <c r="C45" s="25" t="s">
        <v>28</v>
      </c>
      <c r="D45" s="25" t="s">
        <v>29</v>
      </c>
      <c r="E45" s="26" t="s">
        <v>572</v>
      </c>
      <c r="F45" s="27" t="s">
        <v>32</v>
      </c>
      <c r="G45" s="27"/>
      <c r="H45" s="25" t="s">
        <v>187</v>
      </c>
      <c r="I45" s="60">
        <v>19437688</v>
      </c>
      <c r="J45" s="25"/>
      <c r="K45" s="25"/>
      <c r="L45" s="61">
        <v>37029</v>
      </c>
      <c r="M45" s="61">
        <v>42821</v>
      </c>
      <c r="N45" s="25">
        <v>7</v>
      </c>
      <c r="O45" s="25">
        <v>3</v>
      </c>
      <c r="P45" s="27" t="s">
        <v>552</v>
      </c>
      <c r="Q45" s="25">
        <v>1</v>
      </c>
      <c r="R45" s="25">
        <v>200</v>
      </c>
      <c r="S45" s="26">
        <v>200</v>
      </c>
      <c r="T45" s="25" t="s">
        <v>156</v>
      </c>
      <c r="U45" s="25" t="s">
        <v>157</v>
      </c>
      <c r="V45" s="25"/>
      <c r="W45" s="91" t="str">
        <f t="shared" ca="1" si="0"/>
        <v>GALVAN PATERNINA ALCIDES GLEMIRO</v>
      </c>
    </row>
    <row r="46" spans="1:23" ht="30">
      <c r="A46" s="59">
        <v>40</v>
      </c>
      <c r="B46" s="25" t="s">
        <v>546</v>
      </c>
      <c r="C46" s="25" t="s">
        <v>28</v>
      </c>
      <c r="D46" s="25" t="s">
        <v>29</v>
      </c>
      <c r="E46" s="26" t="s">
        <v>572</v>
      </c>
      <c r="F46" s="27" t="s">
        <v>32</v>
      </c>
      <c r="G46" s="27"/>
      <c r="H46" s="25" t="s">
        <v>187</v>
      </c>
      <c r="I46" s="60">
        <v>19437688</v>
      </c>
      <c r="J46" s="25"/>
      <c r="K46" s="25"/>
      <c r="L46" s="61">
        <v>42849</v>
      </c>
      <c r="M46" s="61">
        <v>43123</v>
      </c>
      <c r="N46" s="25">
        <v>7</v>
      </c>
      <c r="O46" s="25">
        <v>4</v>
      </c>
      <c r="P46" s="27" t="s">
        <v>553</v>
      </c>
      <c r="Q46" s="25">
        <v>201</v>
      </c>
      <c r="R46" s="25">
        <v>276</v>
      </c>
      <c r="S46" s="26">
        <v>76</v>
      </c>
      <c r="T46" s="25" t="s">
        <v>156</v>
      </c>
      <c r="U46" s="25" t="s">
        <v>157</v>
      </c>
      <c r="V46" s="25"/>
      <c r="W46" s="91" t="str">
        <f t="shared" ca="1" si="0"/>
        <v>GALVAN PATERNINA ALCIDES GLEMIRO</v>
      </c>
    </row>
    <row r="47" spans="1:23" ht="30">
      <c r="A47" s="59">
        <v>41</v>
      </c>
      <c r="B47" s="25" t="s">
        <v>546</v>
      </c>
      <c r="C47" s="25" t="s">
        <v>28</v>
      </c>
      <c r="D47" s="25" t="s">
        <v>29</v>
      </c>
      <c r="E47" s="26" t="s">
        <v>572</v>
      </c>
      <c r="F47" s="27" t="s">
        <v>32</v>
      </c>
      <c r="G47" s="27"/>
      <c r="H47" s="25" t="s">
        <v>188</v>
      </c>
      <c r="I47" s="60">
        <v>3158821</v>
      </c>
      <c r="J47" s="25"/>
      <c r="K47" s="25"/>
      <c r="L47" s="61">
        <v>33036</v>
      </c>
      <c r="M47" s="61">
        <v>37172</v>
      </c>
      <c r="N47" s="25">
        <v>7</v>
      </c>
      <c r="O47" s="25">
        <v>5</v>
      </c>
      <c r="P47" s="27" t="s">
        <v>554</v>
      </c>
      <c r="Q47" s="25">
        <v>1</v>
      </c>
      <c r="R47" s="25">
        <v>197</v>
      </c>
      <c r="S47" s="26">
        <v>197</v>
      </c>
      <c r="T47" s="25" t="s">
        <v>156</v>
      </c>
      <c r="U47" s="25" t="s">
        <v>157</v>
      </c>
      <c r="V47" s="25"/>
      <c r="W47" s="91" t="str">
        <f t="shared" ca="1" si="0"/>
        <v>GAMBA ALVARADO RAUL</v>
      </c>
    </row>
    <row r="48" spans="1:23" ht="30">
      <c r="A48" s="59">
        <v>42</v>
      </c>
      <c r="B48" s="25" t="s">
        <v>546</v>
      </c>
      <c r="C48" s="25" t="s">
        <v>28</v>
      </c>
      <c r="D48" s="25" t="s">
        <v>29</v>
      </c>
      <c r="E48" s="26" t="s">
        <v>572</v>
      </c>
      <c r="F48" s="27" t="s">
        <v>32</v>
      </c>
      <c r="G48" s="27"/>
      <c r="H48" s="25" t="s">
        <v>188</v>
      </c>
      <c r="I48" s="60">
        <v>3158821</v>
      </c>
      <c r="J48" s="25"/>
      <c r="K48" s="25"/>
      <c r="L48" s="61">
        <v>37228</v>
      </c>
      <c r="M48" s="61">
        <v>40709</v>
      </c>
      <c r="N48" s="25">
        <v>7</v>
      </c>
      <c r="O48" s="25">
        <v>6</v>
      </c>
      <c r="P48" s="27" t="s">
        <v>555</v>
      </c>
      <c r="Q48" s="25">
        <v>198</v>
      </c>
      <c r="R48" s="25">
        <v>391</v>
      </c>
      <c r="S48" s="26">
        <v>194</v>
      </c>
      <c r="T48" s="25" t="s">
        <v>156</v>
      </c>
      <c r="U48" s="25" t="s">
        <v>157</v>
      </c>
      <c r="V48" s="25"/>
      <c r="W48" s="91" t="str">
        <f t="shared" ca="1" si="0"/>
        <v>GAMBA ALVARADO RAUL</v>
      </c>
    </row>
    <row r="49" spans="1:23" ht="30">
      <c r="A49" s="59">
        <v>43</v>
      </c>
      <c r="B49" s="25" t="s">
        <v>546</v>
      </c>
      <c r="C49" s="25" t="s">
        <v>28</v>
      </c>
      <c r="D49" s="25" t="s">
        <v>29</v>
      </c>
      <c r="E49" s="26" t="s">
        <v>572</v>
      </c>
      <c r="F49" s="27" t="s">
        <v>32</v>
      </c>
      <c r="G49" s="27"/>
      <c r="H49" s="25" t="s">
        <v>188</v>
      </c>
      <c r="I49" s="60">
        <v>3158821</v>
      </c>
      <c r="J49" s="25"/>
      <c r="K49" s="25"/>
      <c r="L49" s="61">
        <v>40729</v>
      </c>
      <c r="M49" s="61">
        <v>43123</v>
      </c>
      <c r="N49" s="25">
        <v>8</v>
      </c>
      <c r="O49" s="25">
        <v>1</v>
      </c>
      <c r="P49" s="27" t="s">
        <v>556</v>
      </c>
      <c r="Q49" s="25">
        <v>392</v>
      </c>
      <c r="R49" s="25">
        <v>610</v>
      </c>
      <c r="S49" s="26">
        <v>219</v>
      </c>
      <c r="T49" s="25" t="s">
        <v>156</v>
      </c>
      <c r="U49" s="25" t="s">
        <v>157</v>
      </c>
      <c r="V49" s="25"/>
      <c r="W49" s="91" t="str">
        <f t="shared" ca="1" si="0"/>
        <v>GAMBA ALVARADO RAUL</v>
      </c>
    </row>
    <row r="50" spans="1:23" ht="30">
      <c r="A50" s="59">
        <v>44</v>
      </c>
      <c r="B50" s="25" t="s">
        <v>546</v>
      </c>
      <c r="C50" s="25" t="s">
        <v>28</v>
      </c>
      <c r="D50" s="25" t="s">
        <v>29</v>
      </c>
      <c r="E50" s="26" t="s">
        <v>572</v>
      </c>
      <c r="F50" s="27" t="s">
        <v>32</v>
      </c>
      <c r="G50" s="27"/>
      <c r="H50" s="25" t="s">
        <v>189</v>
      </c>
      <c r="I50" s="60">
        <v>32259458</v>
      </c>
      <c r="J50" s="25"/>
      <c r="K50" s="25"/>
      <c r="L50" s="61">
        <v>42964</v>
      </c>
      <c r="M50" s="61">
        <v>43276</v>
      </c>
      <c r="N50" s="25">
        <v>8</v>
      </c>
      <c r="O50" s="25">
        <v>2</v>
      </c>
      <c r="P50" s="27"/>
      <c r="Q50" s="25">
        <v>1</v>
      </c>
      <c r="R50" s="25">
        <v>65</v>
      </c>
      <c r="S50" s="26">
        <v>65</v>
      </c>
      <c r="T50" s="25" t="s">
        <v>156</v>
      </c>
      <c r="U50" s="25" t="s">
        <v>157</v>
      </c>
      <c r="V50" s="25"/>
      <c r="W50" s="91" t="str">
        <f t="shared" ca="1" si="0"/>
        <v>GIRALDO LIZCANO JAQUELINE</v>
      </c>
    </row>
    <row r="51" spans="1:23" ht="30">
      <c r="A51" s="59">
        <v>45</v>
      </c>
      <c r="B51" s="25" t="s">
        <v>546</v>
      </c>
      <c r="C51" s="25" t="s">
        <v>28</v>
      </c>
      <c r="D51" s="25" t="s">
        <v>29</v>
      </c>
      <c r="E51" s="26" t="s">
        <v>572</v>
      </c>
      <c r="F51" s="27" t="s">
        <v>32</v>
      </c>
      <c r="G51" s="27"/>
      <c r="H51" s="25" t="s">
        <v>190</v>
      </c>
      <c r="I51" s="60">
        <v>1059361423</v>
      </c>
      <c r="J51" s="25"/>
      <c r="K51" s="25"/>
      <c r="L51" s="61">
        <v>42942</v>
      </c>
      <c r="M51" s="61">
        <v>43340</v>
      </c>
      <c r="N51" s="25">
        <v>8</v>
      </c>
      <c r="O51" s="25">
        <v>3</v>
      </c>
      <c r="P51" s="27"/>
      <c r="Q51" s="25">
        <v>1</v>
      </c>
      <c r="R51" s="25">
        <v>59</v>
      </c>
      <c r="S51" s="26">
        <v>59</v>
      </c>
      <c r="T51" s="25" t="s">
        <v>156</v>
      </c>
      <c r="U51" s="25" t="s">
        <v>157</v>
      </c>
      <c r="V51" s="25"/>
      <c r="W51" s="91" t="str">
        <f t="shared" ca="1" si="0"/>
        <v>GOMEZ SAMBONY EVER ALFARIZ</v>
      </c>
    </row>
    <row r="52" spans="1:23" ht="30">
      <c r="A52" s="59">
        <v>46</v>
      </c>
      <c r="B52" s="25" t="s">
        <v>546</v>
      </c>
      <c r="C52" s="25" t="s">
        <v>28</v>
      </c>
      <c r="D52" s="25" t="s">
        <v>29</v>
      </c>
      <c r="E52" s="26" t="s">
        <v>572</v>
      </c>
      <c r="F52" s="27" t="s">
        <v>32</v>
      </c>
      <c r="G52" s="27"/>
      <c r="H52" s="25" t="s">
        <v>191</v>
      </c>
      <c r="I52" s="60">
        <v>52527693</v>
      </c>
      <c r="J52" s="25"/>
      <c r="K52" s="25"/>
      <c r="L52" s="61">
        <v>36668</v>
      </c>
      <c r="M52" s="61">
        <v>38691</v>
      </c>
      <c r="N52" s="25">
        <v>8</v>
      </c>
      <c r="O52" s="25">
        <v>4</v>
      </c>
      <c r="P52" s="27" t="s">
        <v>547</v>
      </c>
      <c r="Q52" s="25">
        <v>1</v>
      </c>
      <c r="R52" s="25">
        <v>193</v>
      </c>
      <c r="S52" s="26">
        <v>193</v>
      </c>
      <c r="T52" s="25" t="s">
        <v>156</v>
      </c>
      <c r="U52" s="25" t="s">
        <v>157</v>
      </c>
      <c r="V52" s="25"/>
      <c r="W52" s="91" t="str">
        <f t="shared" ca="1" si="0"/>
        <v>GONZALEZ CAMACHO NANCY JANNETH</v>
      </c>
    </row>
    <row r="53" spans="1:23" ht="30">
      <c r="A53" s="59">
        <v>47</v>
      </c>
      <c r="B53" s="25" t="s">
        <v>546</v>
      </c>
      <c r="C53" s="25" t="s">
        <v>28</v>
      </c>
      <c r="D53" s="25" t="s">
        <v>29</v>
      </c>
      <c r="E53" s="26" t="s">
        <v>572</v>
      </c>
      <c r="F53" s="27" t="s">
        <v>32</v>
      </c>
      <c r="G53" s="27"/>
      <c r="H53" s="25" t="s">
        <v>191</v>
      </c>
      <c r="I53" s="60">
        <v>52527693</v>
      </c>
      <c r="J53" s="25"/>
      <c r="K53" s="25"/>
      <c r="L53" s="61">
        <v>38717</v>
      </c>
      <c r="M53" s="61">
        <v>40758</v>
      </c>
      <c r="N53" s="25">
        <v>8</v>
      </c>
      <c r="O53" s="25">
        <v>5</v>
      </c>
      <c r="P53" s="27" t="s">
        <v>548</v>
      </c>
      <c r="Q53" s="25">
        <v>194</v>
      </c>
      <c r="R53" s="25">
        <v>383</v>
      </c>
      <c r="S53" s="26">
        <v>190</v>
      </c>
      <c r="T53" s="25" t="s">
        <v>156</v>
      </c>
      <c r="U53" s="25" t="s">
        <v>157</v>
      </c>
      <c r="V53" s="25"/>
      <c r="W53" s="91" t="str">
        <f t="shared" ca="1" si="0"/>
        <v>GONZALEZ CAMACHO NANCY JANNETH</v>
      </c>
    </row>
    <row r="54" spans="1:23" ht="30">
      <c r="A54" s="59">
        <v>48</v>
      </c>
      <c r="B54" s="25" t="s">
        <v>546</v>
      </c>
      <c r="C54" s="25" t="s">
        <v>28</v>
      </c>
      <c r="D54" s="25" t="s">
        <v>29</v>
      </c>
      <c r="E54" s="26" t="s">
        <v>572</v>
      </c>
      <c r="F54" s="27" t="s">
        <v>32</v>
      </c>
      <c r="G54" s="27"/>
      <c r="H54" s="25" t="s">
        <v>191</v>
      </c>
      <c r="I54" s="60">
        <v>52527693</v>
      </c>
      <c r="J54" s="25"/>
      <c r="K54" s="25"/>
      <c r="L54" s="61">
        <v>40809</v>
      </c>
      <c r="M54" s="61">
        <v>42387</v>
      </c>
      <c r="N54" s="25">
        <v>8</v>
      </c>
      <c r="O54" s="25">
        <v>6</v>
      </c>
      <c r="P54" s="27" t="s">
        <v>549</v>
      </c>
      <c r="Q54" s="25">
        <v>384</v>
      </c>
      <c r="R54" s="25">
        <v>586</v>
      </c>
      <c r="S54" s="26">
        <v>203</v>
      </c>
      <c r="T54" s="25" t="s">
        <v>156</v>
      </c>
      <c r="U54" s="25" t="s">
        <v>157</v>
      </c>
      <c r="V54" s="25"/>
      <c r="W54" s="91" t="str">
        <f t="shared" ca="1" si="0"/>
        <v>GONZALEZ CAMACHO NANCY JANNETH</v>
      </c>
    </row>
    <row r="55" spans="1:23" ht="30">
      <c r="A55" s="59">
        <v>49</v>
      </c>
      <c r="B55" s="25" t="s">
        <v>546</v>
      </c>
      <c r="C55" s="25" t="s">
        <v>28</v>
      </c>
      <c r="D55" s="25" t="s">
        <v>29</v>
      </c>
      <c r="E55" s="26" t="s">
        <v>572</v>
      </c>
      <c r="F55" s="27" t="s">
        <v>32</v>
      </c>
      <c r="G55" s="27"/>
      <c r="H55" s="25" t="s">
        <v>191</v>
      </c>
      <c r="I55" s="60">
        <v>52527693</v>
      </c>
      <c r="J55" s="25"/>
      <c r="K55" s="25"/>
      <c r="L55" s="61">
        <v>42394</v>
      </c>
      <c r="M55" s="61">
        <v>43123</v>
      </c>
      <c r="N55" s="25">
        <v>9</v>
      </c>
      <c r="O55" s="25">
        <v>1</v>
      </c>
      <c r="P55" s="27" t="s">
        <v>550</v>
      </c>
      <c r="Q55" s="25">
        <v>587</v>
      </c>
      <c r="R55" s="25">
        <v>729</v>
      </c>
      <c r="S55" s="26">
        <v>143</v>
      </c>
      <c r="T55" s="25" t="s">
        <v>156</v>
      </c>
      <c r="U55" s="25" t="s">
        <v>157</v>
      </c>
      <c r="V55" s="25"/>
      <c r="W55" s="91" t="str">
        <f t="shared" ca="1" si="0"/>
        <v>GONZALEZ CAMACHO NANCY JANNETH</v>
      </c>
    </row>
    <row r="56" spans="1:23" ht="30">
      <c r="A56" s="59">
        <v>50</v>
      </c>
      <c r="B56" s="25" t="s">
        <v>546</v>
      </c>
      <c r="C56" s="25" t="s">
        <v>28</v>
      </c>
      <c r="D56" s="25" t="s">
        <v>29</v>
      </c>
      <c r="E56" s="26" t="s">
        <v>572</v>
      </c>
      <c r="F56" s="27" t="s">
        <v>32</v>
      </c>
      <c r="G56" s="27"/>
      <c r="H56" s="25" t="s">
        <v>192</v>
      </c>
      <c r="I56" s="60">
        <v>84093667</v>
      </c>
      <c r="J56" s="25"/>
      <c r="K56" s="25"/>
      <c r="L56" s="61">
        <v>41605</v>
      </c>
      <c r="M56" s="61">
        <v>43322</v>
      </c>
      <c r="N56" s="25">
        <v>9</v>
      </c>
      <c r="O56" s="25">
        <v>2</v>
      </c>
      <c r="P56" s="27"/>
      <c r="Q56" s="25">
        <v>1</v>
      </c>
      <c r="R56" s="25">
        <v>81</v>
      </c>
      <c r="S56" s="26">
        <v>81</v>
      </c>
      <c r="T56" s="25" t="s">
        <v>156</v>
      </c>
      <c r="U56" s="25" t="s">
        <v>157</v>
      </c>
      <c r="V56" s="25"/>
      <c r="W56" s="91" t="str">
        <f t="shared" ca="1" si="0"/>
        <v>GUERRA VANEGAS ENDRY LUIS</v>
      </c>
    </row>
    <row r="57" spans="1:23" ht="30">
      <c r="A57" s="59">
        <v>51</v>
      </c>
      <c r="B57" s="25" t="s">
        <v>546</v>
      </c>
      <c r="C57" s="25" t="s">
        <v>28</v>
      </c>
      <c r="D57" s="25" t="s">
        <v>29</v>
      </c>
      <c r="E57" s="26" t="s">
        <v>572</v>
      </c>
      <c r="F57" s="27" t="s">
        <v>32</v>
      </c>
      <c r="G57" s="27"/>
      <c r="H57" s="25" t="s">
        <v>60</v>
      </c>
      <c r="I57" s="60">
        <v>79787402</v>
      </c>
      <c r="J57" s="25"/>
      <c r="K57" s="25"/>
      <c r="L57" s="61">
        <v>36669</v>
      </c>
      <c r="M57" s="61">
        <v>40445</v>
      </c>
      <c r="N57" s="25">
        <v>9</v>
      </c>
      <c r="O57" s="25">
        <v>3</v>
      </c>
      <c r="P57" s="27" t="s">
        <v>554</v>
      </c>
      <c r="Q57" s="25">
        <v>1</v>
      </c>
      <c r="R57" s="25">
        <v>196</v>
      </c>
      <c r="S57" s="26">
        <v>196</v>
      </c>
      <c r="T57" s="25" t="s">
        <v>156</v>
      </c>
      <c r="U57" s="25" t="s">
        <v>157</v>
      </c>
      <c r="V57" s="25"/>
      <c r="W57" s="91" t="str">
        <f t="shared" ca="1" si="0"/>
        <v>GUTIERREZ TRASLAVIÑA JHON FREDY</v>
      </c>
    </row>
    <row r="58" spans="1:23" ht="30">
      <c r="A58" s="59">
        <v>52</v>
      </c>
      <c r="B58" s="25" t="s">
        <v>546</v>
      </c>
      <c r="C58" s="25" t="s">
        <v>28</v>
      </c>
      <c r="D58" s="25" t="s">
        <v>29</v>
      </c>
      <c r="E58" s="26" t="s">
        <v>572</v>
      </c>
      <c r="F58" s="27" t="s">
        <v>32</v>
      </c>
      <c r="G58" s="27"/>
      <c r="H58" s="25" t="s">
        <v>60</v>
      </c>
      <c r="I58" s="60">
        <v>79787402</v>
      </c>
      <c r="J58" s="25"/>
      <c r="K58" s="25"/>
      <c r="L58" s="61">
        <v>40512</v>
      </c>
      <c r="M58" s="61">
        <v>41778</v>
      </c>
      <c r="N58" s="25">
        <v>9</v>
      </c>
      <c r="O58" s="25">
        <v>4</v>
      </c>
      <c r="P58" s="27" t="s">
        <v>555</v>
      </c>
      <c r="Q58" s="25">
        <v>197</v>
      </c>
      <c r="R58" s="25">
        <v>397</v>
      </c>
      <c r="S58" s="26">
        <v>201</v>
      </c>
      <c r="T58" s="25" t="s">
        <v>156</v>
      </c>
      <c r="U58" s="25" t="s">
        <v>157</v>
      </c>
      <c r="V58" s="25"/>
      <c r="W58" s="91" t="str">
        <f t="shared" ca="1" si="0"/>
        <v>GUTIERREZ TRASLAVIÑA JHON FREDY</v>
      </c>
    </row>
    <row r="59" spans="1:23" ht="30">
      <c r="A59" s="59">
        <v>53</v>
      </c>
      <c r="B59" s="25" t="s">
        <v>546</v>
      </c>
      <c r="C59" s="25" t="s">
        <v>28</v>
      </c>
      <c r="D59" s="25" t="s">
        <v>29</v>
      </c>
      <c r="E59" s="26" t="s">
        <v>572</v>
      </c>
      <c r="F59" s="27" t="s">
        <v>32</v>
      </c>
      <c r="G59" s="27"/>
      <c r="H59" s="25" t="s">
        <v>60</v>
      </c>
      <c r="I59" s="60">
        <v>79787402</v>
      </c>
      <c r="J59" s="25"/>
      <c r="K59" s="25"/>
      <c r="L59" s="61">
        <v>41827</v>
      </c>
      <c r="M59" s="61">
        <v>43273</v>
      </c>
      <c r="N59" s="25">
        <v>9</v>
      </c>
      <c r="O59" s="25">
        <v>5</v>
      </c>
      <c r="P59" s="27" t="s">
        <v>556</v>
      </c>
      <c r="Q59" s="25">
        <v>397</v>
      </c>
      <c r="R59" s="25">
        <v>496</v>
      </c>
      <c r="S59" s="26">
        <v>100</v>
      </c>
      <c r="T59" s="25" t="s">
        <v>156</v>
      </c>
      <c r="U59" s="25" t="s">
        <v>157</v>
      </c>
      <c r="V59" s="25"/>
      <c r="W59" s="91" t="str">
        <f t="shared" ca="1" si="0"/>
        <v>GUTIERREZ TRASLAVIÑA JHON FREDY</v>
      </c>
    </row>
    <row r="60" spans="1:23" ht="30">
      <c r="A60" s="59">
        <v>54</v>
      </c>
      <c r="B60" s="25" t="s">
        <v>546</v>
      </c>
      <c r="C60" s="25" t="s">
        <v>28</v>
      </c>
      <c r="D60" s="25" t="s">
        <v>29</v>
      </c>
      <c r="E60" s="26" t="s">
        <v>572</v>
      </c>
      <c r="F60" s="27" t="s">
        <v>32</v>
      </c>
      <c r="G60" s="27"/>
      <c r="H60" s="25" t="s">
        <v>193</v>
      </c>
      <c r="I60" s="60">
        <v>52341851</v>
      </c>
      <c r="J60" s="25"/>
      <c r="K60" s="25"/>
      <c r="L60" s="61">
        <v>42156</v>
      </c>
      <c r="M60" s="61">
        <v>43391</v>
      </c>
      <c r="N60" s="25">
        <v>9</v>
      </c>
      <c r="O60" s="25">
        <v>6</v>
      </c>
      <c r="P60" s="27"/>
      <c r="Q60" s="25">
        <v>1</v>
      </c>
      <c r="R60" s="25">
        <v>176</v>
      </c>
      <c r="S60" s="26">
        <v>176</v>
      </c>
      <c r="T60" s="25" t="s">
        <v>156</v>
      </c>
      <c r="U60" s="25" t="s">
        <v>157</v>
      </c>
      <c r="V60" s="25"/>
      <c r="W60" s="91" t="str">
        <f t="shared" ca="1" si="0"/>
        <v>HENRIQUEZ RUIZ DIANA CRISTINA</v>
      </c>
    </row>
    <row r="61" spans="1:23" ht="30">
      <c r="A61" s="59">
        <v>55</v>
      </c>
      <c r="B61" s="25" t="s">
        <v>546</v>
      </c>
      <c r="C61" s="25" t="s">
        <v>28</v>
      </c>
      <c r="D61" s="25" t="s">
        <v>29</v>
      </c>
      <c r="E61" s="26" t="s">
        <v>572</v>
      </c>
      <c r="F61" s="27" t="s">
        <v>32</v>
      </c>
      <c r="G61" s="27"/>
      <c r="H61" s="25" t="s">
        <v>194</v>
      </c>
      <c r="I61" s="60">
        <v>4120925</v>
      </c>
      <c r="J61" s="25"/>
      <c r="K61" s="25"/>
      <c r="L61" s="61">
        <v>33044</v>
      </c>
      <c r="M61" s="61" t="s">
        <v>151</v>
      </c>
      <c r="N61" s="25">
        <v>10</v>
      </c>
      <c r="O61" s="25">
        <v>1</v>
      </c>
      <c r="P61" s="27" t="s">
        <v>554</v>
      </c>
      <c r="Q61" s="25">
        <v>1</v>
      </c>
      <c r="R61" s="25">
        <v>196</v>
      </c>
      <c r="S61" s="26">
        <v>196</v>
      </c>
      <c r="T61" s="25" t="s">
        <v>156</v>
      </c>
      <c r="U61" s="25" t="s">
        <v>157</v>
      </c>
      <c r="V61" s="25"/>
      <c r="W61" s="91" t="str">
        <f t="shared" ca="1" si="0"/>
        <v>HOLGUIN GOMEZ JAVIER MAURICIO</v>
      </c>
    </row>
    <row r="62" spans="1:23" ht="30">
      <c r="A62" s="59">
        <v>56</v>
      </c>
      <c r="B62" s="25" t="s">
        <v>546</v>
      </c>
      <c r="C62" s="25" t="s">
        <v>28</v>
      </c>
      <c r="D62" s="25" t="s">
        <v>29</v>
      </c>
      <c r="E62" s="26" t="s">
        <v>572</v>
      </c>
      <c r="F62" s="27" t="s">
        <v>32</v>
      </c>
      <c r="G62" s="27"/>
      <c r="H62" s="25" t="s">
        <v>194</v>
      </c>
      <c r="I62" s="60">
        <v>4120925</v>
      </c>
      <c r="J62" s="25"/>
      <c r="K62" s="25"/>
      <c r="L62" s="61">
        <v>39226</v>
      </c>
      <c r="M62" s="61">
        <v>41856</v>
      </c>
      <c r="N62" s="25">
        <v>10</v>
      </c>
      <c r="O62" s="25">
        <v>2</v>
      </c>
      <c r="P62" s="27" t="s">
        <v>555</v>
      </c>
      <c r="Q62" s="25">
        <v>197</v>
      </c>
      <c r="R62" s="25">
        <v>392</v>
      </c>
      <c r="S62" s="26">
        <v>196</v>
      </c>
      <c r="T62" s="25" t="s">
        <v>156</v>
      </c>
      <c r="U62" s="25" t="s">
        <v>157</v>
      </c>
      <c r="V62" s="25"/>
      <c r="W62" s="91" t="str">
        <f t="shared" ca="1" si="0"/>
        <v>HOLGUIN GOMEZ JAVIER MAURICIO</v>
      </c>
    </row>
    <row r="63" spans="1:23" ht="30">
      <c r="A63" s="59">
        <v>57</v>
      </c>
      <c r="B63" s="25" t="s">
        <v>546</v>
      </c>
      <c r="C63" s="25" t="s">
        <v>28</v>
      </c>
      <c r="D63" s="25" t="s">
        <v>29</v>
      </c>
      <c r="E63" s="26" t="s">
        <v>572</v>
      </c>
      <c r="F63" s="27" t="s">
        <v>32</v>
      </c>
      <c r="G63" s="27"/>
      <c r="H63" s="25" t="s">
        <v>194</v>
      </c>
      <c r="I63" s="60">
        <v>4120925</v>
      </c>
      <c r="J63" s="25"/>
      <c r="K63" s="25"/>
      <c r="L63" s="61">
        <v>41880</v>
      </c>
      <c r="M63" s="61">
        <v>43406</v>
      </c>
      <c r="N63" s="25">
        <v>10</v>
      </c>
      <c r="O63" s="25">
        <v>3</v>
      </c>
      <c r="P63" s="27" t="s">
        <v>556</v>
      </c>
      <c r="Q63" s="25">
        <v>393</v>
      </c>
      <c r="R63" s="25">
        <v>485</v>
      </c>
      <c r="S63" s="26">
        <v>93</v>
      </c>
      <c r="T63" s="25" t="s">
        <v>156</v>
      </c>
      <c r="U63" s="25" t="s">
        <v>157</v>
      </c>
      <c r="V63" s="25"/>
      <c r="W63" s="91" t="str">
        <f t="shared" ca="1" si="0"/>
        <v>HOLGUIN GOMEZ JAVIER MAURICIO</v>
      </c>
    </row>
    <row r="64" spans="1:23" ht="30">
      <c r="A64" s="59">
        <v>58</v>
      </c>
      <c r="B64" s="25" t="s">
        <v>546</v>
      </c>
      <c r="C64" s="25" t="s">
        <v>28</v>
      </c>
      <c r="D64" s="25" t="s">
        <v>29</v>
      </c>
      <c r="E64" s="26" t="s">
        <v>572</v>
      </c>
      <c r="F64" s="27" t="s">
        <v>32</v>
      </c>
      <c r="G64" s="27"/>
      <c r="H64" s="25" t="s">
        <v>195</v>
      </c>
      <c r="I64" s="60">
        <v>7308425</v>
      </c>
      <c r="J64" s="25"/>
      <c r="K64" s="25"/>
      <c r="L64" s="61">
        <v>40877</v>
      </c>
      <c r="M64" s="61">
        <v>43245</v>
      </c>
      <c r="N64" s="25">
        <v>10</v>
      </c>
      <c r="O64" s="25">
        <v>4</v>
      </c>
      <c r="P64" s="27"/>
      <c r="Q64" s="25">
        <v>1</v>
      </c>
      <c r="R64" s="25">
        <v>85</v>
      </c>
      <c r="S64" s="26">
        <v>85</v>
      </c>
      <c r="T64" s="25" t="s">
        <v>156</v>
      </c>
      <c r="U64" s="25" t="s">
        <v>157</v>
      </c>
      <c r="V64" s="25"/>
      <c r="W64" s="91" t="str">
        <f t="shared" ca="1" si="0"/>
        <v>ISAZA SUAREZ NELSON</v>
      </c>
    </row>
    <row r="65" spans="1:23" ht="30">
      <c r="A65" s="59">
        <v>59</v>
      </c>
      <c r="B65" s="25" t="s">
        <v>546</v>
      </c>
      <c r="C65" s="25" t="s">
        <v>28</v>
      </c>
      <c r="D65" s="25" t="s">
        <v>29</v>
      </c>
      <c r="E65" s="26" t="s">
        <v>572</v>
      </c>
      <c r="F65" s="27" t="s">
        <v>32</v>
      </c>
      <c r="G65" s="27"/>
      <c r="H65" s="25" t="s">
        <v>196</v>
      </c>
      <c r="I65" s="60">
        <v>3202874</v>
      </c>
      <c r="J65" s="25"/>
      <c r="K65" s="25"/>
      <c r="L65" s="61">
        <v>33035</v>
      </c>
      <c r="M65" s="61">
        <v>37204</v>
      </c>
      <c r="N65" s="25">
        <v>10</v>
      </c>
      <c r="O65" s="25">
        <v>5</v>
      </c>
      <c r="P65" s="27" t="s">
        <v>547</v>
      </c>
      <c r="Q65" s="25">
        <v>1</v>
      </c>
      <c r="R65" s="25">
        <v>195</v>
      </c>
      <c r="S65" s="26">
        <v>195</v>
      </c>
      <c r="T65" s="25" t="s">
        <v>156</v>
      </c>
      <c r="U65" s="25" t="s">
        <v>157</v>
      </c>
      <c r="V65" s="25"/>
      <c r="W65" s="91" t="str">
        <f t="shared" ca="1" si="0"/>
        <v>MARTIN CARVAJAL JUAN DE JESUS</v>
      </c>
    </row>
    <row r="66" spans="1:23" ht="30">
      <c r="A66" s="59">
        <v>60</v>
      </c>
      <c r="B66" s="25" t="s">
        <v>546</v>
      </c>
      <c r="C66" s="25" t="s">
        <v>28</v>
      </c>
      <c r="D66" s="25" t="s">
        <v>29</v>
      </c>
      <c r="E66" s="26" t="s">
        <v>572</v>
      </c>
      <c r="F66" s="27" t="s">
        <v>32</v>
      </c>
      <c r="G66" s="27"/>
      <c r="H66" s="25" t="s">
        <v>196</v>
      </c>
      <c r="I66" s="60">
        <v>3202874</v>
      </c>
      <c r="J66" s="25"/>
      <c r="K66" s="25"/>
      <c r="L66" s="61">
        <v>37204</v>
      </c>
      <c r="M66" s="61">
        <v>40784</v>
      </c>
      <c r="N66" s="25">
        <v>10</v>
      </c>
      <c r="O66" s="25">
        <v>6</v>
      </c>
      <c r="P66" s="27" t="s">
        <v>548</v>
      </c>
      <c r="Q66" s="25">
        <v>196</v>
      </c>
      <c r="R66" s="25">
        <v>384</v>
      </c>
      <c r="S66" s="26">
        <v>189</v>
      </c>
      <c r="T66" s="25" t="s">
        <v>156</v>
      </c>
      <c r="U66" s="25" t="s">
        <v>157</v>
      </c>
      <c r="V66" s="25"/>
      <c r="W66" s="91" t="str">
        <f t="shared" ca="1" si="0"/>
        <v>MARTIN CARVAJAL JUAN DE JESUS</v>
      </c>
    </row>
    <row r="67" spans="1:23" ht="30">
      <c r="A67" s="59">
        <v>61</v>
      </c>
      <c r="B67" s="25" t="s">
        <v>546</v>
      </c>
      <c r="C67" s="25" t="s">
        <v>28</v>
      </c>
      <c r="D67" s="25" t="s">
        <v>29</v>
      </c>
      <c r="E67" s="26" t="s">
        <v>572</v>
      </c>
      <c r="F67" s="27" t="s">
        <v>32</v>
      </c>
      <c r="G67" s="27"/>
      <c r="H67" s="25" t="s">
        <v>196</v>
      </c>
      <c r="I67" s="60">
        <v>3202874</v>
      </c>
      <c r="J67" s="25"/>
      <c r="K67" s="25"/>
      <c r="L67" s="61">
        <v>40792</v>
      </c>
      <c r="M67" s="61">
        <v>42080</v>
      </c>
      <c r="N67" s="25">
        <v>11</v>
      </c>
      <c r="O67" s="25">
        <v>1</v>
      </c>
      <c r="P67" s="27" t="s">
        <v>549</v>
      </c>
      <c r="Q67" s="25">
        <v>385</v>
      </c>
      <c r="R67" s="25">
        <v>573</v>
      </c>
      <c r="S67" s="26">
        <v>189</v>
      </c>
      <c r="T67" s="25" t="s">
        <v>156</v>
      </c>
      <c r="U67" s="25" t="s">
        <v>157</v>
      </c>
      <c r="V67" s="25"/>
      <c r="W67" s="91" t="str">
        <f t="shared" ca="1" si="0"/>
        <v>MARTIN CARVAJAL JUAN DE JESUS</v>
      </c>
    </row>
    <row r="68" spans="1:23" s="83" customFormat="1" ht="30">
      <c r="A68" s="59">
        <v>62</v>
      </c>
      <c r="B68" s="25" t="s">
        <v>546</v>
      </c>
      <c r="C68" s="25" t="s">
        <v>28</v>
      </c>
      <c r="D68" s="25" t="s">
        <v>29</v>
      </c>
      <c r="E68" s="26" t="s">
        <v>572</v>
      </c>
      <c r="F68" s="27" t="s">
        <v>32</v>
      </c>
      <c r="G68" s="89"/>
      <c r="H68" s="25" t="s">
        <v>196</v>
      </c>
      <c r="I68" s="60">
        <v>3202874</v>
      </c>
      <c r="J68" s="25"/>
      <c r="K68" s="25"/>
      <c r="L68" s="61">
        <v>42081</v>
      </c>
      <c r="M68" s="61" t="s">
        <v>150</v>
      </c>
      <c r="N68" s="25">
        <v>11</v>
      </c>
      <c r="O68" s="25">
        <v>2</v>
      </c>
      <c r="P68" s="27" t="s">
        <v>550</v>
      </c>
      <c r="Q68" s="25">
        <v>574</v>
      </c>
      <c r="R68" s="25">
        <v>670</v>
      </c>
      <c r="S68" s="26">
        <v>97</v>
      </c>
      <c r="T68" s="25" t="s">
        <v>156</v>
      </c>
      <c r="U68" s="25" t="s">
        <v>157</v>
      </c>
      <c r="V68" s="25"/>
      <c r="W68" s="91" t="str">
        <f t="shared" ca="1" si="0"/>
        <v>MARTIN CARVAJAL JUAN DE JESUS</v>
      </c>
    </row>
    <row r="69" spans="1:23" s="83" customFormat="1" ht="30">
      <c r="A69" s="59">
        <v>63</v>
      </c>
      <c r="B69" s="25" t="s">
        <v>546</v>
      </c>
      <c r="C69" s="25" t="s">
        <v>28</v>
      </c>
      <c r="D69" s="25" t="s">
        <v>29</v>
      </c>
      <c r="E69" s="26" t="s">
        <v>572</v>
      </c>
      <c r="F69" s="27" t="s">
        <v>32</v>
      </c>
      <c r="G69" s="89"/>
      <c r="H69" s="25" t="s">
        <v>197</v>
      </c>
      <c r="I69" s="60">
        <v>79616902</v>
      </c>
      <c r="J69" s="25"/>
      <c r="K69" s="25"/>
      <c r="L69" s="61">
        <v>43019</v>
      </c>
      <c r="M69" s="61">
        <v>43102</v>
      </c>
      <c r="N69" s="25">
        <v>11</v>
      </c>
      <c r="O69" s="25">
        <v>3</v>
      </c>
      <c r="P69" s="27"/>
      <c r="Q69" s="25">
        <v>1</v>
      </c>
      <c r="R69" s="25">
        <v>49</v>
      </c>
      <c r="S69" s="26">
        <v>49</v>
      </c>
      <c r="T69" s="25" t="s">
        <v>156</v>
      </c>
      <c r="U69" s="25" t="s">
        <v>157</v>
      </c>
      <c r="V69" s="25"/>
      <c r="W69" s="91" t="str">
        <f t="shared" ca="1" si="0"/>
        <v>MARTINEZ MESA FELIPE ALFREDO</v>
      </c>
    </row>
    <row r="70" spans="1:23" s="83" customFormat="1" ht="30">
      <c r="A70" s="59">
        <v>64</v>
      </c>
      <c r="B70" s="25" t="s">
        <v>546</v>
      </c>
      <c r="C70" s="25" t="s">
        <v>28</v>
      </c>
      <c r="D70" s="25" t="s">
        <v>29</v>
      </c>
      <c r="E70" s="26" t="s">
        <v>572</v>
      </c>
      <c r="F70" s="27" t="s">
        <v>32</v>
      </c>
      <c r="G70" s="89"/>
      <c r="H70" s="25" t="s">
        <v>198</v>
      </c>
      <c r="I70" s="60">
        <v>73124756</v>
      </c>
      <c r="J70" s="25"/>
      <c r="K70" s="25"/>
      <c r="L70" s="61">
        <v>32681</v>
      </c>
      <c r="M70" s="61">
        <v>39204</v>
      </c>
      <c r="N70" s="25">
        <v>11</v>
      </c>
      <c r="O70" s="25">
        <v>4</v>
      </c>
      <c r="P70" s="27" t="s">
        <v>554</v>
      </c>
      <c r="Q70" s="25">
        <v>1</v>
      </c>
      <c r="R70" s="25">
        <v>189</v>
      </c>
      <c r="S70" s="26">
        <v>189</v>
      </c>
      <c r="T70" s="25" t="s">
        <v>156</v>
      </c>
      <c r="U70" s="25" t="s">
        <v>157</v>
      </c>
      <c r="V70" s="25"/>
      <c r="W70" s="91" t="str">
        <f t="shared" ca="1" si="0"/>
        <v>MATEUS TINOCO EDINSON CARLOS</v>
      </c>
    </row>
    <row r="71" spans="1:23" s="83" customFormat="1" ht="30">
      <c r="A71" s="59">
        <v>65</v>
      </c>
      <c r="B71" s="25" t="s">
        <v>546</v>
      </c>
      <c r="C71" s="25" t="s">
        <v>28</v>
      </c>
      <c r="D71" s="25" t="s">
        <v>29</v>
      </c>
      <c r="E71" s="26" t="s">
        <v>572</v>
      </c>
      <c r="F71" s="27" t="s">
        <v>32</v>
      </c>
      <c r="G71" s="89"/>
      <c r="H71" s="25" t="s">
        <v>198</v>
      </c>
      <c r="I71" s="60">
        <v>73124756</v>
      </c>
      <c r="J71" s="25"/>
      <c r="K71" s="25"/>
      <c r="L71" s="61">
        <v>39218</v>
      </c>
      <c r="M71" s="61">
        <v>41086</v>
      </c>
      <c r="N71" s="25">
        <v>11</v>
      </c>
      <c r="O71" s="25">
        <v>5</v>
      </c>
      <c r="P71" s="27" t="s">
        <v>555</v>
      </c>
      <c r="Q71" s="25">
        <v>190</v>
      </c>
      <c r="R71" s="25">
        <v>428</v>
      </c>
      <c r="S71" s="26">
        <v>239</v>
      </c>
      <c r="T71" s="25" t="s">
        <v>156</v>
      </c>
      <c r="U71" s="25" t="s">
        <v>157</v>
      </c>
      <c r="V71" s="25"/>
      <c r="W71" s="91" t="str">
        <f t="shared" ca="1" si="0"/>
        <v>MATEUS TINOCO EDINSON CARLOS</v>
      </c>
    </row>
    <row r="72" spans="1:23" ht="30">
      <c r="A72" s="59">
        <v>66</v>
      </c>
      <c r="B72" s="25" t="s">
        <v>546</v>
      </c>
      <c r="C72" s="25" t="s">
        <v>28</v>
      </c>
      <c r="D72" s="25" t="s">
        <v>29</v>
      </c>
      <c r="E72" s="26" t="s">
        <v>572</v>
      </c>
      <c r="F72" s="27" t="s">
        <v>32</v>
      </c>
      <c r="G72" s="27"/>
      <c r="H72" s="25" t="s">
        <v>198</v>
      </c>
      <c r="I72" s="60">
        <v>73124756</v>
      </c>
      <c r="J72" s="25"/>
      <c r="K72" s="25"/>
      <c r="L72" s="61">
        <v>41101</v>
      </c>
      <c r="M72" s="61">
        <v>43406</v>
      </c>
      <c r="N72" s="25">
        <v>11</v>
      </c>
      <c r="O72" s="25">
        <v>6</v>
      </c>
      <c r="P72" s="27" t="s">
        <v>556</v>
      </c>
      <c r="Q72" s="25">
        <v>429</v>
      </c>
      <c r="R72" s="25">
        <v>537</v>
      </c>
      <c r="S72" s="26">
        <v>109</v>
      </c>
      <c r="T72" s="25" t="s">
        <v>156</v>
      </c>
      <c r="U72" s="25" t="s">
        <v>157</v>
      </c>
      <c r="V72" s="25"/>
      <c r="W72" s="91" t="str">
        <f t="shared" ref="W72:W111" ca="1" si="1">HYPERLINK(CONCATENATE(LEFT(CELL("nombrearchivo"),FIND(_xlfn.UNICHAR(91),CELL("nombrearchivo"),1)-1),MID(CELL("nombrearchivo"),FIND(_xlfn.UNICHAR(93),CELL("nombrearchivo"),1)+1,20),"\",UPPER($N$6)," ",N72,"\","CJ",N72,"CP",O72,"CC",I72,".pdf"),H72)</f>
        <v>MATEUS TINOCO EDINSON CARLOS</v>
      </c>
    </row>
    <row r="73" spans="1:23" ht="30">
      <c r="A73" s="59">
        <v>67</v>
      </c>
      <c r="B73" s="25" t="s">
        <v>546</v>
      </c>
      <c r="C73" s="25" t="s">
        <v>28</v>
      </c>
      <c r="D73" s="25" t="s">
        <v>29</v>
      </c>
      <c r="E73" s="26" t="s">
        <v>572</v>
      </c>
      <c r="F73" s="27" t="s">
        <v>32</v>
      </c>
      <c r="G73" s="27"/>
      <c r="H73" s="25" t="s">
        <v>199</v>
      </c>
      <c r="I73" s="60">
        <v>79716306</v>
      </c>
      <c r="J73" s="25"/>
      <c r="K73" s="25"/>
      <c r="L73" s="61">
        <v>35692</v>
      </c>
      <c r="M73" s="61">
        <v>39367</v>
      </c>
      <c r="N73" s="25">
        <v>12</v>
      </c>
      <c r="O73" s="25">
        <v>1</v>
      </c>
      <c r="P73" s="27" t="s">
        <v>547</v>
      </c>
      <c r="Q73" s="25">
        <v>1</v>
      </c>
      <c r="R73" s="25">
        <v>200</v>
      </c>
      <c r="S73" s="26">
        <v>200</v>
      </c>
      <c r="T73" s="25" t="s">
        <v>156</v>
      </c>
      <c r="U73" s="25" t="s">
        <v>157</v>
      </c>
      <c r="V73" s="25"/>
      <c r="W73" s="91" t="str">
        <f t="shared" ca="1" si="1"/>
        <v>MATIZ PULIDO JHON HENRY</v>
      </c>
    </row>
    <row r="74" spans="1:23" ht="30">
      <c r="A74" s="59">
        <v>68</v>
      </c>
      <c r="B74" s="25" t="s">
        <v>546</v>
      </c>
      <c r="C74" s="25" t="s">
        <v>28</v>
      </c>
      <c r="D74" s="25" t="s">
        <v>29</v>
      </c>
      <c r="E74" s="26" t="s">
        <v>572</v>
      </c>
      <c r="F74" s="27" t="s">
        <v>32</v>
      </c>
      <c r="G74" s="27"/>
      <c r="H74" s="25" t="s">
        <v>199</v>
      </c>
      <c r="I74" s="60">
        <v>79716306</v>
      </c>
      <c r="J74" s="25"/>
      <c r="K74" s="25"/>
      <c r="L74" s="61">
        <v>39388</v>
      </c>
      <c r="M74" s="61">
        <v>41297</v>
      </c>
      <c r="N74" s="25">
        <v>12</v>
      </c>
      <c r="O74" s="25">
        <v>2</v>
      </c>
      <c r="P74" s="27" t="s">
        <v>548</v>
      </c>
      <c r="Q74" s="25">
        <v>201</v>
      </c>
      <c r="R74" s="25">
        <v>397</v>
      </c>
      <c r="S74" s="26">
        <v>197</v>
      </c>
      <c r="T74" s="25" t="s">
        <v>156</v>
      </c>
      <c r="U74" s="25" t="s">
        <v>157</v>
      </c>
      <c r="V74" s="25"/>
      <c r="W74" s="91" t="str">
        <f t="shared" ca="1" si="1"/>
        <v>MATIZ PULIDO JHON HENRY</v>
      </c>
    </row>
    <row r="75" spans="1:23" s="83" customFormat="1" ht="30">
      <c r="A75" s="59">
        <v>69</v>
      </c>
      <c r="B75" s="25" t="s">
        <v>546</v>
      </c>
      <c r="C75" s="25" t="s">
        <v>28</v>
      </c>
      <c r="D75" s="25" t="s">
        <v>29</v>
      </c>
      <c r="E75" s="26" t="s">
        <v>572</v>
      </c>
      <c r="F75" s="27" t="s">
        <v>32</v>
      </c>
      <c r="G75" s="89"/>
      <c r="H75" s="25" t="s">
        <v>199</v>
      </c>
      <c r="I75" s="60">
        <v>79716306</v>
      </c>
      <c r="J75" s="25"/>
      <c r="K75" s="25"/>
      <c r="L75" s="61">
        <v>41331</v>
      </c>
      <c r="M75" s="61">
        <v>42817</v>
      </c>
      <c r="N75" s="25">
        <v>12</v>
      </c>
      <c r="O75" s="25">
        <v>3</v>
      </c>
      <c r="P75" s="27" t="s">
        <v>549</v>
      </c>
      <c r="Q75" s="25">
        <v>398</v>
      </c>
      <c r="R75" s="25">
        <v>603</v>
      </c>
      <c r="S75" s="26">
        <v>206</v>
      </c>
      <c r="T75" s="25" t="s">
        <v>156</v>
      </c>
      <c r="U75" s="25" t="s">
        <v>157</v>
      </c>
      <c r="V75" s="25"/>
      <c r="W75" s="91" t="str">
        <f t="shared" ca="1" si="1"/>
        <v>MATIZ PULIDO JHON HENRY</v>
      </c>
    </row>
    <row r="76" spans="1:23" s="83" customFormat="1" ht="30">
      <c r="A76" s="59">
        <v>70</v>
      </c>
      <c r="B76" s="25" t="s">
        <v>546</v>
      </c>
      <c r="C76" s="25" t="s">
        <v>28</v>
      </c>
      <c r="D76" s="25" t="s">
        <v>29</v>
      </c>
      <c r="E76" s="26" t="s">
        <v>572</v>
      </c>
      <c r="F76" s="27" t="s">
        <v>32</v>
      </c>
      <c r="G76" s="89"/>
      <c r="H76" s="25" t="s">
        <v>199</v>
      </c>
      <c r="I76" s="60">
        <v>79716306</v>
      </c>
      <c r="J76" s="25"/>
      <c r="K76" s="25"/>
      <c r="L76" s="61">
        <v>42866</v>
      </c>
      <c r="M76" s="61">
        <v>43406</v>
      </c>
      <c r="N76" s="25">
        <v>12</v>
      </c>
      <c r="O76" s="25">
        <v>4</v>
      </c>
      <c r="P76" s="27" t="s">
        <v>550</v>
      </c>
      <c r="Q76" s="25">
        <v>604</v>
      </c>
      <c r="R76" s="25">
        <v>646</v>
      </c>
      <c r="S76" s="26">
        <v>43</v>
      </c>
      <c r="T76" s="25" t="s">
        <v>156</v>
      </c>
      <c r="U76" s="25" t="s">
        <v>157</v>
      </c>
      <c r="V76" s="25"/>
      <c r="W76" s="91" t="str">
        <f t="shared" ca="1" si="1"/>
        <v>MATIZ PULIDO JHON HENRY</v>
      </c>
    </row>
    <row r="77" spans="1:23" s="83" customFormat="1" ht="30">
      <c r="A77" s="59">
        <v>71</v>
      </c>
      <c r="B77" s="25" t="s">
        <v>546</v>
      </c>
      <c r="C77" s="25" t="s">
        <v>28</v>
      </c>
      <c r="D77" s="25" t="s">
        <v>29</v>
      </c>
      <c r="E77" s="26" t="s">
        <v>572</v>
      </c>
      <c r="F77" s="27" t="s">
        <v>32</v>
      </c>
      <c r="G77" s="89"/>
      <c r="H77" s="25" t="s">
        <v>200</v>
      </c>
      <c r="I77" s="60">
        <v>52714111</v>
      </c>
      <c r="J77" s="25"/>
      <c r="K77" s="25"/>
      <c r="L77" s="61">
        <v>40920</v>
      </c>
      <c r="M77" s="61">
        <v>43391</v>
      </c>
      <c r="N77" s="25">
        <v>12</v>
      </c>
      <c r="O77" s="25">
        <v>5</v>
      </c>
      <c r="P77" s="27"/>
      <c r="Q77" s="25">
        <v>1</v>
      </c>
      <c r="R77" s="25">
        <v>106</v>
      </c>
      <c r="S77" s="26">
        <v>106</v>
      </c>
      <c r="T77" s="25" t="s">
        <v>156</v>
      </c>
      <c r="U77" s="25" t="s">
        <v>157</v>
      </c>
      <c r="V77" s="25"/>
      <c r="W77" s="91" t="str">
        <f t="shared" ca="1" si="1"/>
        <v>MENDOZA RIOS CLAUDIA MILENA</v>
      </c>
    </row>
    <row r="78" spans="1:23" s="83" customFormat="1" ht="30">
      <c r="A78" s="59">
        <v>72</v>
      </c>
      <c r="B78" s="25" t="s">
        <v>546</v>
      </c>
      <c r="C78" s="25" t="s">
        <v>28</v>
      </c>
      <c r="D78" s="25" t="s">
        <v>29</v>
      </c>
      <c r="E78" s="26" t="s">
        <v>572</v>
      </c>
      <c r="F78" s="27" t="s">
        <v>32</v>
      </c>
      <c r="G78" s="89"/>
      <c r="H78" s="25" t="s">
        <v>201</v>
      </c>
      <c r="I78" s="60">
        <v>12987042</v>
      </c>
      <c r="J78" s="25"/>
      <c r="K78" s="25"/>
      <c r="L78" s="61">
        <v>32414</v>
      </c>
      <c r="M78" s="61">
        <v>37925</v>
      </c>
      <c r="N78" s="25">
        <v>12</v>
      </c>
      <c r="O78" s="25">
        <v>6</v>
      </c>
      <c r="P78" s="27" t="s">
        <v>554</v>
      </c>
      <c r="Q78" s="25">
        <v>1</v>
      </c>
      <c r="R78" s="25">
        <v>196</v>
      </c>
      <c r="S78" s="26">
        <v>196</v>
      </c>
      <c r="T78" s="25" t="s">
        <v>156</v>
      </c>
      <c r="U78" s="25" t="s">
        <v>157</v>
      </c>
      <c r="V78" s="25"/>
      <c r="W78" s="91" t="str">
        <f t="shared" ca="1" si="1"/>
        <v>MOLINA RUIZ JULIO CESAR</v>
      </c>
    </row>
    <row r="79" spans="1:23" s="83" customFormat="1" ht="30">
      <c r="A79" s="59">
        <v>73</v>
      </c>
      <c r="B79" s="25" t="s">
        <v>546</v>
      </c>
      <c r="C79" s="25" t="s">
        <v>28</v>
      </c>
      <c r="D79" s="25" t="s">
        <v>29</v>
      </c>
      <c r="E79" s="26" t="s">
        <v>572</v>
      </c>
      <c r="F79" s="27" t="s">
        <v>32</v>
      </c>
      <c r="G79" s="89"/>
      <c r="H79" s="25" t="s">
        <v>201</v>
      </c>
      <c r="I79" s="60">
        <v>12987042</v>
      </c>
      <c r="J79" s="25"/>
      <c r="K79" s="25"/>
      <c r="L79" s="61">
        <v>37930</v>
      </c>
      <c r="M79" s="61">
        <v>40907</v>
      </c>
      <c r="N79" s="25">
        <v>13</v>
      </c>
      <c r="O79" s="25">
        <v>1</v>
      </c>
      <c r="P79" s="27" t="s">
        <v>555</v>
      </c>
      <c r="Q79" s="25">
        <v>197</v>
      </c>
      <c r="R79" s="25">
        <v>393</v>
      </c>
      <c r="S79" s="26">
        <v>197</v>
      </c>
      <c r="T79" s="25" t="s">
        <v>156</v>
      </c>
      <c r="U79" s="25" t="s">
        <v>157</v>
      </c>
      <c r="V79" s="25"/>
      <c r="W79" s="91" t="str">
        <f t="shared" ca="1" si="1"/>
        <v>MOLINA RUIZ JULIO CESAR</v>
      </c>
    </row>
    <row r="80" spans="1:23" s="83" customFormat="1" ht="30">
      <c r="A80" s="59">
        <v>74</v>
      </c>
      <c r="B80" s="25" t="s">
        <v>546</v>
      </c>
      <c r="C80" s="25" t="s">
        <v>28</v>
      </c>
      <c r="D80" s="25" t="s">
        <v>29</v>
      </c>
      <c r="E80" s="26" t="s">
        <v>572</v>
      </c>
      <c r="F80" s="27" t="s">
        <v>32</v>
      </c>
      <c r="G80" s="89"/>
      <c r="H80" s="25" t="s">
        <v>201</v>
      </c>
      <c r="I80" s="60">
        <v>12987042</v>
      </c>
      <c r="J80" s="25"/>
      <c r="K80" s="25"/>
      <c r="L80" s="61">
        <v>40909</v>
      </c>
      <c r="M80" s="61">
        <v>43123</v>
      </c>
      <c r="N80" s="25">
        <v>13</v>
      </c>
      <c r="O80" s="25">
        <v>2</v>
      </c>
      <c r="P80" s="27" t="s">
        <v>556</v>
      </c>
      <c r="Q80" s="25">
        <v>394</v>
      </c>
      <c r="R80" s="25">
        <v>552</v>
      </c>
      <c r="S80" s="26">
        <v>159</v>
      </c>
      <c r="T80" s="25" t="s">
        <v>156</v>
      </c>
      <c r="U80" s="25" t="s">
        <v>157</v>
      </c>
      <c r="V80" s="25"/>
      <c r="W80" s="91" t="str">
        <f t="shared" ca="1" si="1"/>
        <v>MOLINA RUIZ JULIO CESAR</v>
      </c>
    </row>
    <row r="81" spans="1:23" s="83" customFormat="1" ht="30">
      <c r="A81" s="59">
        <v>75</v>
      </c>
      <c r="B81" s="25" t="s">
        <v>546</v>
      </c>
      <c r="C81" s="25" t="s">
        <v>28</v>
      </c>
      <c r="D81" s="25" t="s">
        <v>29</v>
      </c>
      <c r="E81" s="26" t="s">
        <v>572</v>
      </c>
      <c r="F81" s="27" t="s">
        <v>32</v>
      </c>
      <c r="G81" s="89"/>
      <c r="H81" s="25" t="s">
        <v>162</v>
      </c>
      <c r="I81" s="60">
        <v>13494782</v>
      </c>
      <c r="J81" s="25"/>
      <c r="K81" s="25"/>
      <c r="L81" s="61">
        <v>32792</v>
      </c>
      <c r="M81" s="61">
        <v>38105</v>
      </c>
      <c r="N81" s="25">
        <v>13</v>
      </c>
      <c r="O81" s="25">
        <v>3</v>
      </c>
      <c r="P81" s="27" t="s">
        <v>547</v>
      </c>
      <c r="Q81" s="25">
        <v>1</v>
      </c>
      <c r="R81" s="25">
        <v>190</v>
      </c>
      <c r="S81" s="26">
        <v>190</v>
      </c>
      <c r="T81" s="25" t="s">
        <v>156</v>
      </c>
      <c r="U81" s="25" t="s">
        <v>157</v>
      </c>
      <c r="V81" s="25"/>
      <c r="W81" s="91" t="str">
        <f t="shared" ca="1" si="1"/>
        <v>MONROY RAMIREZ CARLOS AILRIO</v>
      </c>
    </row>
    <row r="82" spans="1:23" s="83" customFormat="1" ht="30">
      <c r="A82" s="59">
        <v>76</v>
      </c>
      <c r="B82" s="25" t="s">
        <v>546</v>
      </c>
      <c r="C82" s="25" t="s">
        <v>28</v>
      </c>
      <c r="D82" s="25" t="s">
        <v>29</v>
      </c>
      <c r="E82" s="26" t="s">
        <v>572</v>
      </c>
      <c r="F82" s="27" t="s">
        <v>32</v>
      </c>
      <c r="G82" s="89"/>
      <c r="H82" s="25" t="s">
        <v>162</v>
      </c>
      <c r="I82" s="60">
        <v>13494782</v>
      </c>
      <c r="J82" s="25"/>
      <c r="K82" s="25"/>
      <c r="L82" s="61">
        <v>38112</v>
      </c>
      <c r="M82" s="61">
        <v>41068</v>
      </c>
      <c r="N82" s="25">
        <v>13</v>
      </c>
      <c r="O82" s="25">
        <v>4</v>
      </c>
      <c r="P82" s="27" t="s">
        <v>548</v>
      </c>
      <c r="Q82" s="25">
        <v>191</v>
      </c>
      <c r="R82" s="25">
        <v>391</v>
      </c>
      <c r="S82" s="26">
        <v>201</v>
      </c>
      <c r="T82" s="25" t="s">
        <v>156</v>
      </c>
      <c r="U82" s="25" t="s">
        <v>157</v>
      </c>
      <c r="V82" s="25"/>
      <c r="W82" s="91" t="str">
        <f t="shared" ca="1" si="1"/>
        <v>MONROY RAMIREZ CARLOS AILRIO</v>
      </c>
    </row>
    <row r="83" spans="1:23" s="83" customFormat="1" ht="30">
      <c r="A83" s="59">
        <v>77</v>
      </c>
      <c r="B83" s="25" t="s">
        <v>546</v>
      </c>
      <c r="C83" s="25" t="s">
        <v>28</v>
      </c>
      <c r="D83" s="25" t="s">
        <v>29</v>
      </c>
      <c r="E83" s="26" t="s">
        <v>572</v>
      </c>
      <c r="F83" s="27" t="s">
        <v>32</v>
      </c>
      <c r="G83" s="89"/>
      <c r="H83" s="25" t="s">
        <v>162</v>
      </c>
      <c r="I83" s="60">
        <v>13494782</v>
      </c>
      <c r="J83" s="25"/>
      <c r="K83" s="25"/>
      <c r="L83" s="61">
        <v>41107</v>
      </c>
      <c r="M83" s="61">
        <v>41695</v>
      </c>
      <c r="N83" s="25">
        <v>13</v>
      </c>
      <c r="O83" s="25">
        <v>5</v>
      </c>
      <c r="P83" s="27" t="s">
        <v>549</v>
      </c>
      <c r="Q83" s="25">
        <v>392</v>
      </c>
      <c r="R83" s="25">
        <v>597</v>
      </c>
      <c r="S83" s="26">
        <v>206</v>
      </c>
      <c r="T83" s="25" t="s">
        <v>156</v>
      </c>
      <c r="U83" s="25" t="s">
        <v>157</v>
      </c>
      <c r="V83" s="25"/>
      <c r="W83" s="91" t="str">
        <f t="shared" ca="1" si="1"/>
        <v>MONROY RAMIREZ CARLOS AILRIO</v>
      </c>
    </row>
    <row r="84" spans="1:23" s="83" customFormat="1" ht="30">
      <c r="A84" s="59">
        <v>78</v>
      </c>
      <c r="B84" s="25" t="s">
        <v>546</v>
      </c>
      <c r="C84" s="25" t="s">
        <v>28</v>
      </c>
      <c r="D84" s="25" t="s">
        <v>29</v>
      </c>
      <c r="E84" s="26" t="s">
        <v>572</v>
      </c>
      <c r="F84" s="27" t="s">
        <v>32</v>
      </c>
      <c r="G84" s="89"/>
      <c r="H84" s="25" t="s">
        <v>162</v>
      </c>
      <c r="I84" s="60">
        <v>13494782</v>
      </c>
      <c r="J84" s="25"/>
      <c r="K84" s="25"/>
      <c r="L84" s="61">
        <v>41701</v>
      </c>
      <c r="M84" s="61">
        <v>43406</v>
      </c>
      <c r="N84" s="25">
        <v>13</v>
      </c>
      <c r="O84" s="25">
        <v>6</v>
      </c>
      <c r="P84" s="27" t="s">
        <v>550</v>
      </c>
      <c r="Q84" s="25">
        <v>598</v>
      </c>
      <c r="R84" s="25">
        <v>679</v>
      </c>
      <c r="S84" s="26">
        <v>82</v>
      </c>
      <c r="T84" s="25" t="s">
        <v>156</v>
      </c>
      <c r="U84" s="25" t="s">
        <v>157</v>
      </c>
      <c r="V84" s="25"/>
      <c r="W84" s="91" t="str">
        <f t="shared" ca="1" si="1"/>
        <v>MONROY RAMIREZ CARLOS AILRIO</v>
      </c>
    </row>
    <row r="85" spans="1:23" s="83" customFormat="1" ht="30">
      <c r="A85" s="59">
        <v>79</v>
      </c>
      <c r="B85" s="25" t="s">
        <v>546</v>
      </c>
      <c r="C85" s="25" t="s">
        <v>28</v>
      </c>
      <c r="D85" s="25" t="s">
        <v>29</v>
      </c>
      <c r="E85" s="26" t="s">
        <v>572</v>
      </c>
      <c r="F85" s="27" t="s">
        <v>32</v>
      </c>
      <c r="G85" s="89"/>
      <c r="H85" s="25" t="s">
        <v>202</v>
      </c>
      <c r="I85" s="60">
        <v>1022996022</v>
      </c>
      <c r="J85" s="25"/>
      <c r="K85" s="25"/>
      <c r="L85" s="61">
        <v>42830</v>
      </c>
      <c r="M85" s="61">
        <v>43206</v>
      </c>
      <c r="N85" s="25">
        <v>14</v>
      </c>
      <c r="O85" s="25">
        <v>1</v>
      </c>
      <c r="P85" s="27"/>
      <c r="Q85" s="25">
        <v>1</v>
      </c>
      <c r="R85" s="25">
        <v>65</v>
      </c>
      <c r="S85" s="26">
        <v>65</v>
      </c>
      <c r="T85" s="25" t="s">
        <v>156</v>
      </c>
      <c r="U85" s="25" t="s">
        <v>157</v>
      </c>
      <c r="V85" s="25"/>
      <c r="W85" s="91" t="str">
        <f t="shared" ca="1" si="1"/>
        <v>MORA MELO DIXON FABIAN</v>
      </c>
    </row>
    <row r="86" spans="1:23" ht="30">
      <c r="A86" s="59">
        <v>80</v>
      </c>
      <c r="B86" s="25" t="s">
        <v>546</v>
      </c>
      <c r="C86" s="25" t="s">
        <v>28</v>
      </c>
      <c r="D86" s="25" t="s">
        <v>29</v>
      </c>
      <c r="E86" s="26" t="s">
        <v>572</v>
      </c>
      <c r="F86" s="27" t="s">
        <v>32</v>
      </c>
      <c r="G86" s="27"/>
      <c r="H86" s="25" t="s">
        <v>203</v>
      </c>
      <c r="I86" s="60">
        <v>34550034</v>
      </c>
      <c r="J86" s="25"/>
      <c r="K86" s="25"/>
      <c r="L86" s="61">
        <v>42921</v>
      </c>
      <c r="M86" s="61">
        <v>43171</v>
      </c>
      <c r="N86" s="25">
        <v>14</v>
      </c>
      <c r="O86" s="25">
        <v>2</v>
      </c>
      <c r="P86" s="27"/>
      <c r="Q86" s="25">
        <v>1</v>
      </c>
      <c r="R86" s="25">
        <v>49</v>
      </c>
      <c r="S86" s="26">
        <v>49</v>
      </c>
      <c r="T86" s="25" t="s">
        <v>156</v>
      </c>
      <c r="U86" s="25" t="s">
        <v>157</v>
      </c>
      <c r="V86" s="25"/>
      <c r="W86" s="91" t="str">
        <f t="shared" ca="1" si="1"/>
        <v>ORDOÑEZ ASTAIZA DORY ELIZABETH</v>
      </c>
    </row>
    <row r="87" spans="1:23" ht="30">
      <c r="A87" s="59">
        <v>81</v>
      </c>
      <c r="B87" s="25" t="s">
        <v>546</v>
      </c>
      <c r="C87" s="25" t="s">
        <v>28</v>
      </c>
      <c r="D87" s="25" t="s">
        <v>29</v>
      </c>
      <c r="E87" s="26" t="s">
        <v>572</v>
      </c>
      <c r="F87" s="27" t="s">
        <v>32</v>
      </c>
      <c r="G87" s="27"/>
      <c r="H87" s="25" t="s">
        <v>163</v>
      </c>
      <c r="I87" s="60">
        <v>15296368</v>
      </c>
      <c r="J87" s="25"/>
      <c r="K87" s="25"/>
      <c r="L87" s="61">
        <v>43003</v>
      </c>
      <c r="M87" s="61">
        <v>43179</v>
      </c>
      <c r="N87" s="25">
        <v>14</v>
      </c>
      <c r="O87" s="25">
        <v>3</v>
      </c>
      <c r="P87" s="27"/>
      <c r="Q87" s="25">
        <v>1</v>
      </c>
      <c r="R87" s="25">
        <v>51</v>
      </c>
      <c r="S87" s="26">
        <v>51</v>
      </c>
      <c r="T87" s="25" t="s">
        <v>156</v>
      </c>
      <c r="U87" s="25" t="s">
        <v>157</v>
      </c>
      <c r="V87" s="25"/>
      <c r="W87" s="91" t="str">
        <f t="shared" ca="1" si="1"/>
        <v>ORTIZ GARCIA DANIEL ALBERTO</v>
      </c>
    </row>
    <row r="88" spans="1:23" ht="30">
      <c r="A88" s="59">
        <v>82</v>
      </c>
      <c r="B88" s="25" t="s">
        <v>546</v>
      </c>
      <c r="C88" s="25" t="s">
        <v>28</v>
      </c>
      <c r="D88" s="25" t="s">
        <v>29</v>
      </c>
      <c r="E88" s="26" t="s">
        <v>572</v>
      </c>
      <c r="F88" s="27" t="s">
        <v>32</v>
      </c>
      <c r="G88" s="27"/>
      <c r="H88" s="25" t="s">
        <v>79</v>
      </c>
      <c r="I88" s="60">
        <v>80427829</v>
      </c>
      <c r="J88" s="25"/>
      <c r="K88" s="25"/>
      <c r="L88" s="61">
        <v>42433</v>
      </c>
      <c r="M88" s="61">
        <v>43123</v>
      </c>
      <c r="N88" s="25">
        <v>14</v>
      </c>
      <c r="O88" s="25">
        <v>4</v>
      </c>
      <c r="P88" s="27"/>
      <c r="Q88" s="25">
        <v>1</v>
      </c>
      <c r="R88" s="25">
        <v>95</v>
      </c>
      <c r="S88" s="26">
        <v>95</v>
      </c>
      <c r="T88" s="25" t="s">
        <v>156</v>
      </c>
      <c r="U88" s="25" t="s">
        <v>157</v>
      </c>
      <c r="V88" s="25"/>
      <c r="W88" s="91" t="str">
        <f t="shared" ca="1" si="1"/>
        <v>PEREZ MORENO ZOILO</v>
      </c>
    </row>
    <row r="89" spans="1:23" ht="30">
      <c r="A89" s="59">
        <v>83</v>
      </c>
      <c r="B89" s="25" t="s">
        <v>546</v>
      </c>
      <c r="C89" s="25" t="s">
        <v>28</v>
      </c>
      <c r="D89" s="25" t="s">
        <v>29</v>
      </c>
      <c r="E89" s="26" t="s">
        <v>572</v>
      </c>
      <c r="F89" s="27" t="s">
        <v>32</v>
      </c>
      <c r="G89" s="27"/>
      <c r="H89" s="25" t="s">
        <v>164</v>
      </c>
      <c r="I89" s="60">
        <v>79347243</v>
      </c>
      <c r="J89" s="25"/>
      <c r="K89" s="25"/>
      <c r="L89" s="61">
        <v>42870</v>
      </c>
      <c r="M89" s="61">
        <v>43448</v>
      </c>
      <c r="N89" s="25">
        <v>14</v>
      </c>
      <c r="O89" s="25">
        <v>5</v>
      </c>
      <c r="P89" s="27"/>
      <c r="Q89" s="25">
        <v>1</v>
      </c>
      <c r="R89" s="25">
        <v>72</v>
      </c>
      <c r="S89" s="26">
        <v>72</v>
      </c>
      <c r="T89" s="25" t="s">
        <v>156</v>
      </c>
      <c r="U89" s="25" t="s">
        <v>157</v>
      </c>
      <c r="V89" s="25"/>
      <c r="W89" s="91" t="str">
        <f t="shared" ca="1" si="1"/>
        <v>PINEDA RODRIGUEZ GUILLERMO</v>
      </c>
    </row>
    <row r="90" spans="1:23" ht="30">
      <c r="A90" s="59">
        <v>84</v>
      </c>
      <c r="B90" s="25" t="s">
        <v>546</v>
      </c>
      <c r="C90" s="25" t="s">
        <v>28</v>
      </c>
      <c r="D90" s="25" t="s">
        <v>29</v>
      </c>
      <c r="E90" s="26" t="s">
        <v>572</v>
      </c>
      <c r="F90" s="27" t="s">
        <v>32</v>
      </c>
      <c r="G90" s="27"/>
      <c r="H90" s="25" t="s">
        <v>204</v>
      </c>
      <c r="I90" s="60">
        <v>51683405</v>
      </c>
      <c r="J90" s="25"/>
      <c r="K90" s="25"/>
      <c r="L90" s="61">
        <v>43035</v>
      </c>
      <c r="M90" s="61">
        <v>43102</v>
      </c>
      <c r="N90" s="25">
        <v>14</v>
      </c>
      <c r="O90" s="25">
        <v>6</v>
      </c>
      <c r="P90" s="27"/>
      <c r="Q90" s="25">
        <v>1</v>
      </c>
      <c r="R90" s="25">
        <v>38</v>
      </c>
      <c r="S90" s="26">
        <v>38</v>
      </c>
      <c r="T90" s="25" t="s">
        <v>156</v>
      </c>
      <c r="U90" s="25" t="s">
        <v>157</v>
      </c>
      <c r="V90" s="25"/>
      <c r="W90" s="91" t="str">
        <f t="shared" ca="1" si="1"/>
        <v>PINZON ABRIL LUCY</v>
      </c>
    </row>
    <row r="91" spans="1:23" ht="30">
      <c r="A91" s="59">
        <v>85</v>
      </c>
      <c r="B91" s="25" t="s">
        <v>546</v>
      </c>
      <c r="C91" s="25" t="s">
        <v>28</v>
      </c>
      <c r="D91" s="25" t="s">
        <v>29</v>
      </c>
      <c r="E91" s="26" t="s">
        <v>572</v>
      </c>
      <c r="F91" s="27" t="s">
        <v>32</v>
      </c>
      <c r="G91" s="27"/>
      <c r="H91" s="25" t="s">
        <v>95</v>
      </c>
      <c r="I91" s="60">
        <v>79672415</v>
      </c>
      <c r="J91" s="25"/>
      <c r="K91" s="25"/>
      <c r="L91" s="61">
        <v>43010</v>
      </c>
      <c r="M91" s="61">
        <v>43425</v>
      </c>
      <c r="N91" s="25">
        <v>15</v>
      </c>
      <c r="O91" s="25">
        <v>1</v>
      </c>
      <c r="P91" s="27"/>
      <c r="Q91" s="25">
        <v>1</v>
      </c>
      <c r="R91" s="25">
        <v>63</v>
      </c>
      <c r="S91" s="26">
        <v>63</v>
      </c>
      <c r="T91" s="25" t="s">
        <v>156</v>
      </c>
      <c r="U91" s="25" t="s">
        <v>157</v>
      </c>
      <c r="V91" s="25"/>
      <c r="W91" s="91" t="str">
        <f t="shared" ca="1" si="1"/>
        <v>PINZON JIMENEZ ALEXANDER</v>
      </c>
    </row>
    <row r="92" spans="1:23" ht="30">
      <c r="A92" s="59">
        <v>86</v>
      </c>
      <c r="B92" s="25" t="s">
        <v>546</v>
      </c>
      <c r="C92" s="25" t="s">
        <v>28</v>
      </c>
      <c r="D92" s="25" t="s">
        <v>29</v>
      </c>
      <c r="E92" s="26" t="s">
        <v>572</v>
      </c>
      <c r="F92" s="27" t="s">
        <v>32</v>
      </c>
      <c r="G92" s="27"/>
      <c r="H92" s="25" t="s">
        <v>205</v>
      </c>
      <c r="I92" s="60">
        <v>1046340406</v>
      </c>
      <c r="J92" s="25"/>
      <c r="K92" s="25"/>
      <c r="L92" s="61">
        <v>42621</v>
      </c>
      <c r="M92" s="61">
        <v>43311</v>
      </c>
      <c r="N92" s="25">
        <v>15</v>
      </c>
      <c r="O92" s="25">
        <v>2</v>
      </c>
      <c r="P92" s="27"/>
      <c r="Q92" s="25">
        <v>1</v>
      </c>
      <c r="R92" s="25">
        <v>103</v>
      </c>
      <c r="S92" s="26">
        <v>103</v>
      </c>
      <c r="T92" s="25" t="s">
        <v>156</v>
      </c>
      <c r="U92" s="25" t="s">
        <v>157</v>
      </c>
      <c r="V92" s="25" t="s">
        <v>537</v>
      </c>
      <c r="W92" s="91" t="str">
        <f t="shared" ca="1" si="1"/>
        <v>POLO ECKER IVAN ALFONSO</v>
      </c>
    </row>
    <row r="93" spans="1:23" ht="30">
      <c r="A93" s="59">
        <v>87</v>
      </c>
      <c r="B93" s="25" t="s">
        <v>546</v>
      </c>
      <c r="C93" s="25" t="s">
        <v>28</v>
      </c>
      <c r="D93" s="25" t="s">
        <v>29</v>
      </c>
      <c r="E93" s="26" t="s">
        <v>572</v>
      </c>
      <c r="F93" s="27" t="s">
        <v>32</v>
      </c>
      <c r="G93" s="27"/>
      <c r="H93" s="25" t="s">
        <v>206</v>
      </c>
      <c r="I93" s="60">
        <v>79637711</v>
      </c>
      <c r="J93" s="25"/>
      <c r="K93" s="25"/>
      <c r="L93" s="61">
        <v>43001</v>
      </c>
      <c r="M93" s="61">
        <v>43294</v>
      </c>
      <c r="N93" s="25">
        <v>15</v>
      </c>
      <c r="O93" s="25">
        <v>3</v>
      </c>
      <c r="P93" s="27"/>
      <c r="Q93" s="25">
        <v>1</v>
      </c>
      <c r="R93" s="25">
        <v>71</v>
      </c>
      <c r="S93" s="26">
        <v>71</v>
      </c>
      <c r="T93" s="25" t="s">
        <v>156</v>
      </c>
      <c r="U93" s="25" t="s">
        <v>157</v>
      </c>
      <c r="V93" s="25"/>
      <c r="W93" s="91" t="str">
        <f t="shared" ca="1" si="1"/>
        <v>RAMIREZ FERNANDEZ JORGE IVAN</v>
      </c>
    </row>
    <row r="94" spans="1:23" ht="30">
      <c r="A94" s="59">
        <v>88</v>
      </c>
      <c r="B94" s="25" t="s">
        <v>546</v>
      </c>
      <c r="C94" s="25" t="s">
        <v>28</v>
      </c>
      <c r="D94" s="25" t="s">
        <v>29</v>
      </c>
      <c r="E94" s="26" t="s">
        <v>572</v>
      </c>
      <c r="F94" s="27" t="s">
        <v>32</v>
      </c>
      <c r="G94" s="27"/>
      <c r="H94" s="25" t="s">
        <v>165</v>
      </c>
      <c r="I94" s="60">
        <v>93119601</v>
      </c>
      <c r="J94" s="25"/>
      <c r="K94" s="25"/>
      <c r="L94" s="61">
        <v>42846</v>
      </c>
      <c r="M94" s="61">
        <v>43123</v>
      </c>
      <c r="N94" s="25">
        <v>15</v>
      </c>
      <c r="O94" s="25">
        <v>4</v>
      </c>
      <c r="P94" s="27"/>
      <c r="Q94" s="25">
        <v>1</v>
      </c>
      <c r="R94" s="25">
        <v>65</v>
      </c>
      <c r="S94" s="26">
        <v>65</v>
      </c>
      <c r="T94" s="25" t="s">
        <v>156</v>
      </c>
      <c r="U94" s="25" t="s">
        <v>157</v>
      </c>
      <c r="V94" s="25"/>
      <c r="W94" s="91" t="str">
        <f t="shared" ca="1" si="1"/>
        <v>RAMIREZ ORTEGON FRANCISCO</v>
      </c>
    </row>
    <row r="95" spans="1:23" ht="30">
      <c r="A95" s="59">
        <v>89</v>
      </c>
      <c r="B95" s="25" t="s">
        <v>546</v>
      </c>
      <c r="C95" s="25" t="s">
        <v>28</v>
      </c>
      <c r="D95" s="25" t="s">
        <v>29</v>
      </c>
      <c r="E95" s="26" t="s">
        <v>572</v>
      </c>
      <c r="F95" s="27" t="s">
        <v>32</v>
      </c>
      <c r="G95" s="27"/>
      <c r="H95" s="25" t="s">
        <v>529</v>
      </c>
      <c r="I95" s="60">
        <v>80792627</v>
      </c>
      <c r="J95" s="25"/>
      <c r="K95" s="25"/>
      <c r="L95" s="61">
        <v>42824</v>
      </c>
      <c r="M95" s="61">
        <v>43418</v>
      </c>
      <c r="N95" s="25">
        <v>15</v>
      </c>
      <c r="O95" s="25">
        <v>5</v>
      </c>
      <c r="P95" s="27"/>
      <c r="Q95" s="25">
        <v>1</v>
      </c>
      <c r="R95" s="25">
        <v>75</v>
      </c>
      <c r="S95" s="26">
        <v>75</v>
      </c>
      <c r="T95" s="25" t="s">
        <v>156</v>
      </c>
      <c r="U95" s="25" t="s">
        <v>157</v>
      </c>
      <c r="V95" s="25"/>
      <c r="W95" s="91" t="str">
        <f t="shared" ca="1" si="1"/>
        <v>REINA PIÑEROS JOSE ALDINEVER</v>
      </c>
    </row>
    <row r="96" spans="1:23" ht="30">
      <c r="A96" s="59">
        <v>90</v>
      </c>
      <c r="B96" s="25" t="s">
        <v>546</v>
      </c>
      <c r="C96" s="25" t="s">
        <v>28</v>
      </c>
      <c r="D96" s="25" t="s">
        <v>29</v>
      </c>
      <c r="E96" s="26" t="s">
        <v>572</v>
      </c>
      <c r="F96" s="27" t="s">
        <v>32</v>
      </c>
      <c r="G96" s="27"/>
      <c r="H96" s="25" t="s">
        <v>207</v>
      </c>
      <c r="I96" s="60">
        <v>1061733606</v>
      </c>
      <c r="J96" s="25"/>
      <c r="K96" s="25"/>
      <c r="L96" s="61">
        <v>42830</v>
      </c>
      <c r="M96" s="61">
        <v>43123</v>
      </c>
      <c r="N96" s="25">
        <v>15</v>
      </c>
      <c r="O96" s="25">
        <v>6</v>
      </c>
      <c r="P96" s="27"/>
      <c r="Q96" s="25">
        <v>1</v>
      </c>
      <c r="R96" s="25">
        <v>75</v>
      </c>
      <c r="S96" s="26">
        <v>75</v>
      </c>
      <c r="T96" s="25" t="s">
        <v>156</v>
      </c>
      <c r="U96" s="25" t="s">
        <v>157</v>
      </c>
      <c r="V96" s="25"/>
      <c r="W96" s="91" t="str">
        <f t="shared" ca="1" si="1"/>
        <v>RENDON GRIJALBA FRANCISCO</v>
      </c>
    </row>
    <row r="97" spans="1:23" ht="30">
      <c r="A97" s="59">
        <v>91</v>
      </c>
      <c r="B97" s="25" t="s">
        <v>546</v>
      </c>
      <c r="C97" s="25" t="s">
        <v>28</v>
      </c>
      <c r="D97" s="25" t="s">
        <v>29</v>
      </c>
      <c r="E97" s="26" t="s">
        <v>572</v>
      </c>
      <c r="F97" s="27" t="s">
        <v>32</v>
      </c>
      <c r="G97" s="27"/>
      <c r="H97" s="25" t="s">
        <v>208</v>
      </c>
      <c r="I97" s="60">
        <v>19232854</v>
      </c>
      <c r="J97" s="25"/>
      <c r="K97" s="25"/>
      <c r="L97" s="61">
        <v>33975</v>
      </c>
      <c r="M97" s="61">
        <v>39413</v>
      </c>
      <c r="N97" s="25">
        <v>16</v>
      </c>
      <c r="O97" s="25">
        <v>1</v>
      </c>
      <c r="P97" s="27" t="s">
        <v>552</v>
      </c>
      <c r="Q97" s="25">
        <v>1</v>
      </c>
      <c r="R97" s="25">
        <v>197</v>
      </c>
      <c r="S97" s="26">
        <v>197</v>
      </c>
      <c r="T97" s="25" t="s">
        <v>156</v>
      </c>
      <c r="U97" s="25" t="s">
        <v>157</v>
      </c>
      <c r="V97" s="25"/>
      <c r="W97" s="91" t="str">
        <f t="shared" ca="1" si="1"/>
        <v>RODRIGUEZ ARIAS ORLANDO</v>
      </c>
    </row>
    <row r="98" spans="1:23" ht="30">
      <c r="A98" s="59">
        <v>92</v>
      </c>
      <c r="B98" s="25" t="s">
        <v>546</v>
      </c>
      <c r="C98" s="25" t="s">
        <v>28</v>
      </c>
      <c r="D98" s="25" t="s">
        <v>29</v>
      </c>
      <c r="E98" s="26" t="s">
        <v>572</v>
      </c>
      <c r="F98" s="27" t="s">
        <v>32</v>
      </c>
      <c r="G98" s="27"/>
      <c r="H98" s="25" t="s">
        <v>208</v>
      </c>
      <c r="I98" s="60">
        <v>19232854</v>
      </c>
      <c r="J98" s="25"/>
      <c r="K98" s="25"/>
      <c r="L98" s="61">
        <v>39503</v>
      </c>
      <c r="M98" s="61">
        <v>43227</v>
      </c>
      <c r="N98" s="25">
        <v>16</v>
      </c>
      <c r="O98" s="25">
        <v>2</v>
      </c>
      <c r="P98" s="27" t="s">
        <v>553</v>
      </c>
      <c r="Q98" s="25">
        <v>197</v>
      </c>
      <c r="R98" s="25">
        <v>349</v>
      </c>
      <c r="S98" s="26">
        <v>153</v>
      </c>
      <c r="T98" s="25" t="s">
        <v>156</v>
      </c>
      <c r="U98" s="25" t="s">
        <v>157</v>
      </c>
      <c r="V98" s="25"/>
      <c r="W98" s="91" t="str">
        <f t="shared" ca="1" si="1"/>
        <v>RODRIGUEZ ARIAS ORLANDO</v>
      </c>
    </row>
    <row r="99" spans="1:23" ht="30">
      <c r="A99" s="59">
        <v>93</v>
      </c>
      <c r="B99" s="25" t="s">
        <v>546</v>
      </c>
      <c r="C99" s="25" t="s">
        <v>28</v>
      </c>
      <c r="D99" s="25" t="s">
        <v>29</v>
      </c>
      <c r="E99" s="26" t="s">
        <v>572</v>
      </c>
      <c r="F99" s="27" t="s">
        <v>32</v>
      </c>
      <c r="G99" s="27"/>
      <c r="H99" s="25" t="s">
        <v>92</v>
      </c>
      <c r="I99" s="60">
        <v>79265745</v>
      </c>
      <c r="J99" s="25"/>
      <c r="K99" s="25"/>
      <c r="L99" s="61">
        <v>36811</v>
      </c>
      <c r="M99" s="61">
        <v>42531</v>
      </c>
      <c r="N99" s="25">
        <v>16</v>
      </c>
      <c r="O99" s="25">
        <v>3</v>
      </c>
      <c r="P99" s="27" t="s">
        <v>552</v>
      </c>
      <c r="Q99" s="25">
        <v>1</v>
      </c>
      <c r="R99" s="25">
        <v>200</v>
      </c>
      <c r="S99" s="26">
        <v>200</v>
      </c>
      <c r="T99" s="25" t="s">
        <v>156</v>
      </c>
      <c r="U99" s="25" t="s">
        <v>157</v>
      </c>
      <c r="V99" s="25"/>
      <c r="W99" s="91" t="str">
        <f t="shared" ca="1" si="1"/>
        <v>ROJAS PUENTES DAGOBERTO</v>
      </c>
    </row>
    <row r="100" spans="1:23" ht="30">
      <c r="A100" s="59">
        <v>94</v>
      </c>
      <c r="B100" s="25" t="s">
        <v>546</v>
      </c>
      <c r="C100" s="25" t="s">
        <v>28</v>
      </c>
      <c r="D100" s="25" t="s">
        <v>29</v>
      </c>
      <c r="E100" s="26" t="s">
        <v>572</v>
      </c>
      <c r="F100" s="27" t="s">
        <v>32</v>
      </c>
      <c r="G100" s="27"/>
      <c r="H100" s="25" t="s">
        <v>92</v>
      </c>
      <c r="I100" s="60">
        <v>79265745</v>
      </c>
      <c r="J100" s="25"/>
      <c r="K100" s="25"/>
      <c r="L100" s="61">
        <v>42534</v>
      </c>
      <c r="M100" s="61">
        <v>43269</v>
      </c>
      <c r="N100" s="25">
        <v>16</v>
      </c>
      <c r="O100" s="25">
        <v>4</v>
      </c>
      <c r="P100" s="27" t="s">
        <v>553</v>
      </c>
      <c r="Q100" s="25">
        <v>201</v>
      </c>
      <c r="R100" s="25">
        <v>351</v>
      </c>
      <c r="S100" s="26">
        <v>151</v>
      </c>
      <c r="T100" s="25" t="s">
        <v>156</v>
      </c>
      <c r="U100" s="25" t="s">
        <v>157</v>
      </c>
      <c r="V100" s="25"/>
      <c r="W100" s="91" t="str">
        <f t="shared" ca="1" si="1"/>
        <v>ROJAS PUENTES DAGOBERTO</v>
      </c>
    </row>
    <row r="101" spans="1:23" ht="30">
      <c r="A101" s="59">
        <v>95</v>
      </c>
      <c r="B101" s="25" t="s">
        <v>546</v>
      </c>
      <c r="C101" s="25" t="s">
        <v>28</v>
      </c>
      <c r="D101" s="25" t="s">
        <v>29</v>
      </c>
      <c r="E101" s="26" t="s">
        <v>572</v>
      </c>
      <c r="F101" s="27" t="s">
        <v>32</v>
      </c>
      <c r="G101" s="27"/>
      <c r="H101" s="25" t="s">
        <v>166</v>
      </c>
      <c r="I101" s="60">
        <v>12722164</v>
      </c>
      <c r="J101" s="25"/>
      <c r="K101" s="25"/>
      <c r="L101" s="61">
        <v>41319</v>
      </c>
      <c r="M101" s="61">
        <v>43322</v>
      </c>
      <c r="N101" s="25">
        <v>16</v>
      </c>
      <c r="O101" s="25">
        <v>5</v>
      </c>
      <c r="P101" s="27"/>
      <c r="Q101" s="25">
        <v>1</v>
      </c>
      <c r="R101" s="25">
        <v>68</v>
      </c>
      <c r="S101" s="26">
        <v>68</v>
      </c>
      <c r="T101" s="25" t="s">
        <v>156</v>
      </c>
      <c r="U101" s="25" t="s">
        <v>157</v>
      </c>
      <c r="V101" s="25"/>
      <c r="W101" s="91" t="str">
        <f t="shared" ca="1" si="1"/>
        <v>RUIZ CASTRO ALVARO</v>
      </c>
    </row>
    <row r="102" spans="1:23" ht="30">
      <c r="A102" s="59">
        <v>96</v>
      </c>
      <c r="B102" s="25" t="s">
        <v>546</v>
      </c>
      <c r="C102" s="25" t="s">
        <v>28</v>
      </c>
      <c r="D102" s="25" t="s">
        <v>29</v>
      </c>
      <c r="E102" s="26" t="s">
        <v>572</v>
      </c>
      <c r="F102" s="27" t="s">
        <v>32</v>
      </c>
      <c r="G102" s="27"/>
      <c r="H102" s="25" t="s">
        <v>104</v>
      </c>
      <c r="I102" s="60">
        <v>17267274</v>
      </c>
      <c r="J102" s="25"/>
      <c r="K102" s="25"/>
      <c r="L102" s="61">
        <v>43158</v>
      </c>
      <c r="M102" s="61">
        <v>43420</v>
      </c>
      <c r="N102" s="25">
        <v>16</v>
      </c>
      <c r="O102" s="25">
        <v>6</v>
      </c>
      <c r="P102" s="27"/>
      <c r="Q102" s="25">
        <v>1</v>
      </c>
      <c r="R102" s="25">
        <v>53</v>
      </c>
      <c r="S102" s="26">
        <v>53</v>
      </c>
      <c r="T102" s="25" t="s">
        <v>156</v>
      </c>
      <c r="U102" s="25" t="s">
        <v>157</v>
      </c>
      <c r="V102" s="25"/>
      <c r="W102" s="91" t="str">
        <f t="shared" ca="1" si="1"/>
        <v>RUIZ DIAZ FABIO ALEJANDRO</v>
      </c>
    </row>
    <row r="103" spans="1:23" ht="30">
      <c r="A103" s="59">
        <v>97</v>
      </c>
      <c r="B103" s="25" t="s">
        <v>546</v>
      </c>
      <c r="C103" s="25" t="s">
        <v>28</v>
      </c>
      <c r="D103" s="25" t="s">
        <v>29</v>
      </c>
      <c r="E103" s="26" t="s">
        <v>572</v>
      </c>
      <c r="F103" s="27" t="s">
        <v>32</v>
      </c>
      <c r="G103" s="27"/>
      <c r="H103" s="25" t="s">
        <v>209</v>
      </c>
      <c r="I103" s="60">
        <v>79292588</v>
      </c>
      <c r="J103" s="25"/>
      <c r="K103" s="25"/>
      <c r="L103" s="61">
        <v>31392</v>
      </c>
      <c r="M103" s="61">
        <v>36439</v>
      </c>
      <c r="N103" s="25">
        <v>17</v>
      </c>
      <c r="O103" s="25">
        <v>1</v>
      </c>
      <c r="P103" s="27" t="s">
        <v>554</v>
      </c>
      <c r="Q103" s="25">
        <v>1</v>
      </c>
      <c r="R103" s="25">
        <v>197</v>
      </c>
      <c r="S103" s="26">
        <v>197</v>
      </c>
      <c r="T103" s="25" t="s">
        <v>156</v>
      </c>
      <c r="U103" s="25" t="s">
        <v>157</v>
      </c>
      <c r="V103" s="25"/>
      <c r="W103" s="91" t="str">
        <f t="shared" ca="1" si="1"/>
        <v>TAMAYO BONILLA JHON FRANCISCO</v>
      </c>
    </row>
    <row r="104" spans="1:23" ht="30">
      <c r="A104" s="59">
        <v>98</v>
      </c>
      <c r="B104" s="25" t="s">
        <v>546</v>
      </c>
      <c r="C104" s="25" t="s">
        <v>28</v>
      </c>
      <c r="D104" s="25" t="s">
        <v>29</v>
      </c>
      <c r="E104" s="26" t="s">
        <v>572</v>
      </c>
      <c r="F104" s="27" t="s">
        <v>32</v>
      </c>
      <c r="G104" s="27"/>
      <c r="H104" s="25" t="s">
        <v>209</v>
      </c>
      <c r="I104" s="60">
        <v>79292588</v>
      </c>
      <c r="J104" s="25"/>
      <c r="K104" s="25"/>
      <c r="L104" s="61">
        <v>36518</v>
      </c>
      <c r="M104" s="61">
        <v>41115</v>
      </c>
      <c r="N104" s="25">
        <v>17</v>
      </c>
      <c r="O104" s="25">
        <v>2</v>
      </c>
      <c r="P104" s="27" t="s">
        <v>555</v>
      </c>
      <c r="Q104" s="25">
        <v>198</v>
      </c>
      <c r="R104" s="25">
        <v>401</v>
      </c>
      <c r="S104" s="26">
        <v>204</v>
      </c>
      <c r="T104" s="25" t="s">
        <v>156</v>
      </c>
      <c r="U104" s="25" t="s">
        <v>157</v>
      </c>
      <c r="V104" s="25"/>
      <c r="W104" s="91" t="str">
        <f t="shared" ca="1" si="1"/>
        <v>TAMAYO BONILLA JHON FRANCISCO</v>
      </c>
    </row>
    <row r="105" spans="1:23" ht="30">
      <c r="A105" s="59">
        <v>99</v>
      </c>
      <c r="B105" s="25" t="s">
        <v>546</v>
      </c>
      <c r="C105" s="25" t="s">
        <v>28</v>
      </c>
      <c r="D105" s="25" t="s">
        <v>29</v>
      </c>
      <c r="E105" s="26" t="s">
        <v>572</v>
      </c>
      <c r="F105" s="27" t="s">
        <v>32</v>
      </c>
      <c r="G105" s="27"/>
      <c r="H105" s="25" t="s">
        <v>209</v>
      </c>
      <c r="I105" s="60">
        <v>79292588</v>
      </c>
      <c r="J105" s="25"/>
      <c r="K105" s="25"/>
      <c r="L105" s="61">
        <v>41152</v>
      </c>
      <c r="M105" s="61">
        <v>43430</v>
      </c>
      <c r="N105" s="25">
        <v>17</v>
      </c>
      <c r="O105" s="25">
        <v>3</v>
      </c>
      <c r="P105" s="27" t="s">
        <v>556</v>
      </c>
      <c r="Q105" s="25">
        <v>402</v>
      </c>
      <c r="R105" s="25">
        <v>584</v>
      </c>
      <c r="S105" s="26">
        <v>183</v>
      </c>
      <c r="T105" s="25" t="s">
        <v>156</v>
      </c>
      <c r="U105" s="25" t="s">
        <v>157</v>
      </c>
      <c r="V105" s="25"/>
      <c r="W105" s="91" t="str">
        <f t="shared" ca="1" si="1"/>
        <v>TAMAYO BONILLA JHON FRANCISCO</v>
      </c>
    </row>
    <row r="106" spans="1:23" ht="30">
      <c r="A106" s="59">
        <v>100</v>
      </c>
      <c r="B106" s="25" t="s">
        <v>546</v>
      </c>
      <c r="C106" s="25" t="s">
        <v>28</v>
      </c>
      <c r="D106" s="25" t="s">
        <v>29</v>
      </c>
      <c r="E106" s="26" t="s">
        <v>572</v>
      </c>
      <c r="F106" s="27" t="s">
        <v>32</v>
      </c>
      <c r="G106" s="27"/>
      <c r="H106" s="25" t="s">
        <v>210</v>
      </c>
      <c r="I106" s="60">
        <v>79823901</v>
      </c>
      <c r="J106" s="25"/>
      <c r="K106" s="25"/>
      <c r="L106" s="61">
        <v>42830</v>
      </c>
      <c r="M106" s="61">
        <v>43102</v>
      </c>
      <c r="N106" s="25">
        <v>17</v>
      </c>
      <c r="O106" s="25">
        <v>4</v>
      </c>
      <c r="P106" s="27"/>
      <c r="Q106" s="25">
        <v>1</v>
      </c>
      <c r="R106" s="25">
        <v>95</v>
      </c>
      <c r="S106" s="26">
        <v>95</v>
      </c>
      <c r="T106" s="25" t="s">
        <v>156</v>
      </c>
      <c r="U106" s="25" t="s">
        <v>157</v>
      </c>
      <c r="V106" s="25"/>
      <c r="W106" s="91" t="str">
        <f t="shared" ca="1" si="1"/>
        <v>TAO REYES WILSON</v>
      </c>
    </row>
    <row r="107" spans="1:23" ht="30">
      <c r="A107" s="59">
        <v>101</v>
      </c>
      <c r="B107" s="25" t="s">
        <v>546</v>
      </c>
      <c r="C107" s="25" t="s">
        <v>28</v>
      </c>
      <c r="D107" s="25" t="s">
        <v>29</v>
      </c>
      <c r="E107" s="26" t="s">
        <v>572</v>
      </c>
      <c r="F107" s="27" t="s">
        <v>32</v>
      </c>
      <c r="G107" s="27"/>
      <c r="H107" s="25" t="s">
        <v>167</v>
      </c>
      <c r="I107" s="60">
        <v>34323269</v>
      </c>
      <c r="J107" s="25"/>
      <c r="K107" s="25"/>
      <c r="L107" s="61">
        <v>40565</v>
      </c>
      <c r="M107" s="61">
        <v>45148</v>
      </c>
      <c r="N107" s="25">
        <v>17</v>
      </c>
      <c r="O107" s="25">
        <v>5</v>
      </c>
      <c r="P107" s="27"/>
      <c r="Q107" s="25">
        <v>1</v>
      </c>
      <c r="R107" s="25">
        <v>148</v>
      </c>
      <c r="S107" s="26">
        <v>148</v>
      </c>
      <c r="T107" s="25" t="s">
        <v>156</v>
      </c>
      <c r="U107" s="25" t="s">
        <v>157</v>
      </c>
      <c r="V107" s="25"/>
      <c r="W107" s="91" t="str">
        <f t="shared" ca="1" si="1"/>
        <v>TRUJILLO ORTEGA TANIA CONSTANZA</v>
      </c>
    </row>
    <row r="108" spans="1:23" ht="30">
      <c r="A108" s="59">
        <v>102</v>
      </c>
      <c r="B108" s="25" t="s">
        <v>546</v>
      </c>
      <c r="C108" s="25" t="s">
        <v>28</v>
      </c>
      <c r="D108" s="25" t="s">
        <v>29</v>
      </c>
      <c r="E108" s="26" t="s">
        <v>572</v>
      </c>
      <c r="F108" s="27" t="s">
        <v>32</v>
      </c>
      <c r="G108" s="27"/>
      <c r="H108" s="25" t="s">
        <v>211</v>
      </c>
      <c r="I108" s="60">
        <v>79463119</v>
      </c>
      <c r="J108" s="25"/>
      <c r="K108" s="25"/>
      <c r="L108" s="61">
        <v>33031</v>
      </c>
      <c r="M108" s="61">
        <v>38177</v>
      </c>
      <c r="N108" s="25">
        <v>17</v>
      </c>
      <c r="O108" s="25">
        <v>6</v>
      </c>
      <c r="P108" s="27" t="s">
        <v>554</v>
      </c>
      <c r="Q108" s="25">
        <v>1</v>
      </c>
      <c r="R108" s="25">
        <v>193</v>
      </c>
      <c r="S108" s="26">
        <v>193</v>
      </c>
      <c r="T108" s="25" t="s">
        <v>156</v>
      </c>
      <c r="U108" s="25" t="s">
        <v>157</v>
      </c>
      <c r="V108" s="25"/>
      <c r="W108" s="91" t="str">
        <f t="shared" ca="1" si="1"/>
        <v>VARGAS PINEDA PABLO ANTONIO</v>
      </c>
    </row>
    <row r="109" spans="1:23" ht="30">
      <c r="A109" s="59">
        <v>103</v>
      </c>
      <c r="B109" s="25" t="s">
        <v>546</v>
      </c>
      <c r="C109" s="25" t="s">
        <v>28</v>
      </c>
      <c r="D109" s="25" t="s">
        <v>29</v>
      </c>
      <c r="E109" s="26" t="s">
        <v>572</v>
      </c>
      <c r="F109" s="27" t="s">
        <v>32</v>
      </c>
      <c r="G109" s="27"/>
      <c r="H109" s="25" t="s">
        <v>211</v>
      </c>
      <c r="I109" s="60">
        <v>79463119</v>
      </c>
      <c r="J109" s="25"/>
      <c r="K109" s="25"/>
      <c r="L109" s="61">
        <v>38321</v>
      </c>
      <c r="M109" s="61">
        <v>41113</v>
      </c>
      <c r="N109" s="25">
        <v>18</v>
      </c>
      <c r="O109" s="25">
        <v>1</v>
      </c>
      <c r="P109" s="27" t="s">
        <v>555</v>
      </c>
      <c r="Q109" s="25">
        <v>194</v>
      </c>
      <c r="R109" s="25">
        <v>387</v>
      </c>
      <c r="S109" s="26">
        <v>194</v>
      </c>
      <c r="T109" s="25" t="s">
        <v>156</v>
      </c>
      <c r="U109" s="25" t="s">
        <v>157</v>
      </c>
      <c r="V109" s="25"/>
      <c r="W109" s="91" t="str">
        <f t="shared" ca="1" si="1"/>
        <v>VARGAS PINEDA PABLO ANTONIO</v>
      </c>
    </row>
    <row r="110" spans="1:23" ht="30">
      <c r="A110" s="59">
        <v>104</v>
      </c>
      <c r="B110" s="25" t="s">
        <v>546</v>
      </c>
      <c r="C110" s="25" t="s">
        <v>28</v>
      </c>
      <c r="D110" s="25" t="s">
        <v>29</v>
      </c>
      <c r="E110" s="26" t="s">
        <v>572</v>
      </c>
      <c r="F110" s="27" t="s">
        <v>32</v>
      </c>
      <c r="G110" s="27"/>
      <c r="H110" s="25" t="s">
        <v>211</v>
      </c>
      <c r="I110" s="60">
        <v>79463119</v>
      </c>
      <c r="J110" s="25"/>
      <c r="K110" s="25"/>
      <c r="L110" s="61">
        <v>41124</v>
      </c>
      <c r="M110" s="61">
        <v>43126</v>
      </c>
      <c r="N110" s="25">
        <v>18</v>
      </c>
      <c r="O110" s="25">
        <v>2</v>
      </c>
      <c r="P110" s="27" t="s">
        <v>556</v>
      </c>
      <c r="Q110" s="25">
        <v>388</v>
      </c>
      <c r="R110" s="25">
        <v>560</v>
      </c>
      <c r="S110" s="26">
        <v>173</v>
      </c>
      <c r="T110" s="25" t="s">
        <v>156</v>
      </c>
      <c r="U110" s="25" t="s">
        <v>157</v>
      </c>
      <c r="V110" s="25"/>
      <c r="W110" s="91" t="str">
        <f t="shared" ca="1" si="1"/>
        <v>VARGAS PINEDA PABLO ANTONIO</v>
      </c>
    </row>
    <row r="111" spans="1:23" ht="30.75" thickBot="1">
      <c r="A111" s="76">
        <v>105</v>
      </c>
      <c r="B111" s="32" t="s">
        <v>546</v>
      </c>
      <c r="C111" s="32" t="s">
        <v>28</v>
      </c>
      <c r="D111" s="32" t="s">
        <v>29</v>
      </c>
      <c r="E111" s="33" t="s">
        <v>572</v>
      </c>
      <c r="F111" s="34" t="s">
        <v>32</v>
      </c>
      <c r="G111" s="34"/>
      <c r="H111" s="32" t="s">
        <v>358</v>
      </c>
      <c r="I111" s="78">
        <v>93339007</v>
      </c>
      <c r="J111" s="32"/>
      <c r="K111" s="32"/>
      <c r="L111" s="79">
        <v>41333</v>
      </c>
      <c r="M111" s="79">
        <v>43355</v>
      </c>
      <c r="N111" s="32">
        <v>18</v>
      </c>
      <c r="O111" s="32">
        <v>6</v>
      </c>
      <c r="P111" s="34"/>
      <c r="Q111" s="32">
        <v>1</v>
      </c>
      <c r="R111" s="32">
        <v>241</v>
      </c>
      <c r="S111" s="33">
        <v>241</v>
      </c>
      <c r="T111" s="32" t="s">
        <v>156</v>
      </c>
      <c r="U111" s="32" t="s">
        <v>157</v>
      </c>
      <c r="V111" s="32"/>
      <c r="W111" s="92" t="str">
        <f t="shared" ca="1" si="1"/>
        <v>VILLAREAL JULIAN FELIPE</v>
      </c>
    </row>
    <row r="113" spans="1:22">
      <c r="A113" s="134" t="s">
        <v>573</v>
      </c>
      <c r="B113" s="135"/>
      <c r="C113" s="135"/>
      <c r="D113" s="135"/>
      <c r="E113" s="135"/>
      <c r="F113" s="135"/>
      <c r="G113" s="136"/>
      <c r="H113" s="134" t="s">
        <v>574</v>
      </c>
      <c r="I113" s="135"/>
      <c r="J113" s="135"/>
      <c r="K113" s="135"/>
      <c r="L113" s="135"/>
      <c r="M113" s="135"/>
      <c r="N113" s="136"/>
      <c r="O113" s="134" t="s">
        <v>575</v>
      </c>
      <c r="P113" s="135"/>
      <c r="Q113" s="135"/>
      <c r="R113" s="135"/>
      <c r="S113" s="135"/>
      <c r="T113" s="135"/>
      <c r="U113" s="135"/>
      <c r="V113" s="136"/>
    </row>
    <row r="114" spans="1:22">
      <c r="A114" s="47" t="s">
        <v>576</v>
      </c>
      <c r="B114" s="137"/>
      <c r="C114" s="137"/>
      <c r="D114" s="137"/>
      <c r="E114" s="137"/>
      <c r="F114" s="137"/>
      <c r="G114" s="138"/>
      <c r="H114" s="49" t="s">
        <v>576</v>
      </c>
      <c r="I114" s="50"/>
      <c r="J114" s="50"/>
      <c r="K114" s="50"/>
      <c r="L114" s="50"/>
      <c r="M114" s="50"/>
      <c r="N114" s="51"/>
      <c r="O114" s="134" t="s">
        <v>576</v>
      </c>
      <c r="P114" s="135"/>
      <c r="Q114" s="135"/>
      <c r="R114" s="135"/>
      <c r="S114" s="135"/>
      <c r="T114" s="135"/>
      <c r="U114" s="135"/>
      <c r="V114" s="136"/>
    </row>
    <row r="115" spans="1:22">
      <c r="A115" s="47" t="s">
        <v>577</v>
      </c>
      <c r="B115" s="137"/>
      <c r="C115" s="137"/>
      <c r="D115" s="137"/>
      <c r="E115" s="137"/>
      <c r="F115" s="137"/>
      <c r="G115" s="138"/>
      <c r="H115" s="134" t="s">
        <v>577</v>
      </c>
      <c r="I115" s="135"/>
      <c r="J115" s="135"/>
      <c r="K115" s="135"/>
      <c r="L115" s="135"/>
      <c r="M115" s="135"/>
      <c r="N115" s="136"/>
      <c r="O115" s="134" t="s">
        <v>577</v>
      </c>
      <c r="P115" s="135"/>
      <c r="Q115" s="135"/>
      <c r="R115" s="135"/>
      <c r="S115" s="135"/>
      <c r="T115" s="135"/>
      <c r="U115" s="135"/>
      <c r="V115" s="136"/>
    </row>
    <row r="116" spans="1:22">
      <c r="A116" s="47" t="s">
        <v>578</v>
      </c>
      <c r="B116" s="50"/>
      <c r="C116" s="50"/>
      <c r="D116" s="50"/>
      <c r="E116" s="50"/>
      <c r="F116" s="50"/>
      <c r="G116" s="51"/>
      <c r="H116" s="49" t="s">
        <v>578</v>
      </c>
      <c r="I116" s="50"/>
      <c r="J116" s="50"/>
      <c r="K116" s="50"/>
      <c r="L116" s="50"/>
      <c r="M116" s="50"/>
      <c r="N116" s="51"/>
      <c r="O116" s="47" t="s">
        <v>578</v>
      </c>
      <c r="P116" s="50"/>
      <c r="Q116" s="48"/>
      <c r="R116" s="50"/>
      <c r="S116" s="50"/>
      <c r="T116" s="50"/>
      <c r="U116" s="50"/>
      <c r="V116" s="51"/>
    </row>
    <row r="117" spans="1:22" ht="15.75" thickBot="1">
      <c r="A117" s="122" t="s">
        <v>579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4"/>
    </row>
    <row r="118" spans="1:22" ht="15.75" thickBot="1">
      <c r="A118" s="127" t="s">
        <v>580</v>
      </c>
      <c r="B118" s="128"/>
      <c r="C118" s="128"/>
      <c r="D118" s="128"/>
      <c r="E118" s="128"/>
      <c r="F118" s="128"/>
      <c r="G118" s="129"/>
      <c r="H118" s="130" t="s">
        <v>581</v>
      </c>
      <c r="I118" s="128"/>
      <c r="J118" s="129"/>
      <c r="K118" s="131" t="s">
        <v>582</v>
      </c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133"/>
    </row>
    <row r="119" spans="1:22" ht="15.75" thickBot="1">
      <c r="A119" s="178" t="s">
        <v>583</v>
      </c>
      <c r="B119" s="179"/>
      <c r="C119" s="180"/>
      <c r="D119" s="181" t="s">
        <v>584</v>
      </c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80"/>
      <c r="P119" s="182" t="s">
        <v>585</v>
      </c>
      <c r="Q119" s="183"/>
      <c r="R119" s="183"/>
      <c r="S119" s="184"/>
      <c r="T119" s="181" t="s">
        <v>586</v>
      </c>
      <c r="U119" s="179"/>
      <c r="V119" s="185"/>
    </row>
    <row r="120" spans="1:22">
      <c r="A120" s="186">
        <v>1</v>
      </c>
      <c r="B120" s="187"/>
      <c r="C120" s="188"/>
      <c r="D120" s="186" t="s">
        <v>587</v>
      </c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8"/>
      <c r="P120" s="189">
        <v>44138</v>
      </c>
      <c r="Q120" s="190"/>
      <c r="R120" s="190"/>
      <c r="S120" s="191"/>
      <c r="T120" s="186">
        <v>2</v>
      </c>
      <c r="U120" s="187"/>
      <c r="V120" s="188"/>
    </row>
    <row r="121" spans="1:22">
      <c r="A121" s="169">
        <v>2</v>
      </c>
      <c r="B121" s="170"/>
      <c r="C121" s="171"/>
      <c r="D121" s="169" t="s">
        <v>588</v>
      </c>
      <c r="E121" s="170"/>
      <c r="F121" s="170"/>
      <c r="G121" s="170"/>
      <c r="H121" s="170"/>
      <c r="I121" s="170"/>
      <c r="J121" s="170"/>
      <c r="K121" s="170"/>
      <c r="L121" s="170"/>
      <c r="M121" s="170"/>
      <c r="N121" s="170"/>
      <c r="O121" s="171"/>
      <c r="P121" s="172">
        <v>44600</v>
      </c>
      <c r="Q121" s="173"/>
      <c r="R121" s="173"/>
      <c r="S121" s="174"/>
      <c r="T121" s="175">
        <v>3</v>
      </c>
      <c r="U121" s="176"/>
      <c r="V121" s="177"/>
    </row>
  </sheetData>
  <sheetProtection algorithmName="SHA-512" hashValue="RCVK8ToTgdfWVMdz/oktFDLWWQbxdz/SZuxIv5nWx0aRZSmLYNik5+NezFbhSu2JFQeyVJI2loCj18lkE4e18w==" saltValue="6thOM198on1Pa5NlsEfXvg==" spinCount="100000" sheet="1" formatCells="0" formatColumns="0" formatRows="0" insertColumns="0" insertRows="0" insertHyperlinks="0" deleteColumns="0" deleteRows="0" sort="0" autoFilter="0" pivotTables="0"/>
  <autoFilter ref="A6:W6" xr:uid="{00000000-0009-0000-0000-000005000000}"/>
  <mergeCells count="44">
    <mergeCell ref="A120:C120"/>
    <mergeCell ref="D120:O120"/>
    <mergeCell ref="P120:S120"/>
    <mergeCell ref="T120:V120"/>
    <mergeCell ref="A121:C121"/>
    <mergeCell ref="D121:O121"/>
    <mergeCell ref="P121:S121"/>
    <mergeCell ref="T121:V121"/>
    <mergeCell ref="A117:V117"/>
    <mergeCell ref="A118:G118"/>
    <mergeCell ref="H118:J118"/>
    <mergeCell ref="K118:V118"/>
    <mergeCell ref="A119:C119"/>
    <mergeCell ref="D119:O119"/>
    <mergeCell ref="P119:S119"/>
    <mergeCell ref="T119:V119"/>
    <mergeCell ref="B114:G114"/>
    <mergeCell ref="O114:V114"/>
    <mergeCell ref="B115:G115"/>
    <mergeCell ref="H115:N115"/>
    <mergeCell ref="O115:V115"/>
    <mergeCell ref="G5:G6"/>
    <mergeCell ref="H5:K5"/>
    <mergeCell ref="U5:U6"/>
    <mergeCell ref="V5:V6"/>
    <mergeCell ref="A113:G113"/>
    <mergeCell ref="H113:N113"/>
    <mergeCell ref="O113:V113"/>
    <mergeCell ref="W5:W6"/>
    <mergeCell ref="V1:V3"/>
    <mergeCell ref="C2:U2"/>
    <mergeCell ref="C3:U3"/>
    <mergeCell ref="A4:V4"/>
    <mergeCell ref="L5:M5"/>
    <mergeCell ref="N5:P5"/>
    <mergeCell ref="Q5:S5"/>
    <mergeCell ref="T5:T6"/>
    <mergeCell ref="A1:B3"/>
    <mergeCell ref="C1:U1"/>
    <mergeCell ref="A5:A6"/>
    <mergeCell ref="B5:B6"/>
    <mergeCell ref="C5:C6"/>
    <mergeCell ref="D5:D6"/>
    <mergeCell ref="F5:F6"/>
  </mergeCells>
  <conditionalFormatting sqref="L17:M19">
    <cfRule type="timePeriod" dxfId="1" priority="2" timePeriod="lastMonth">
      <formula>AND(MONTH(L17)=MONTH(EDATE(TODAY(),0-1)),YEAR(L17)=YEAR(EDATE(TODAY(),0-1)))</formula>
    </cfRule>
  </conditionalFormatting>
  <conditionalFormatting sqref="L53:M53">
    <cfRule type="timePeriod" dxfId="0" priority="1" timePeriod="lastMonth">
      <formula>AND(MONTH(L53)=MONTH(EDATE(TODAY(),0-1)),YEAR(L53)=YEAR(EDATE(TODAY(),0-1)))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90"/>
  <sheetViews>
    <sheetView topLeftCell="H49" zoomScale="80" zoomScaleNormal="80" workbookViewId="0">
      <selection activeCell="M58" sqref="M58"/>
    </sheetView>
  </sheetViews>
  <sheetFormatPr baseColWidth="10" defaultRowHeight="15"/>
  <cols>
    <col min="1" max="1" width="7.7109375" style="46" customWidth="1"/>
    <col min="2" max="2" width="27.42578125" style="46" customWidth="1"/>
    <col min="3" max="3" width="22.140625" style="46" customWidth="1"/>
    <col min="4" max="4" width="23.28515625" style="46" customWidth="1"/>
    <col min="5" max="5" width="14.42578125" style="46" customWidth="1"/>
    <col min="6" max="6" width="21.5703125" style="46" customWidth="1"/>
    <col min="7" max="7" width="25.42578125" style="46" customWidth="1"/>
    <col min="8" max="8" width="47" style="46" bestFit="1" customWidth="1"/>
    <col min="9" max="9" width="24" style="46" customWidth="1"/>
    <col min="10" max="10" width="12.140625" style="46" customWidth="1"/>
    <col min="11" max="11" width="10.140625" style="46" bestFit="1" customWidth="1"/>
    <col min="12" max="12" width="11.28515625" style="46" bestFit="1" customWidth="1"/>
    <col min="13" max="13" width="14.28515625" style="46" customWidth="1"/>
    <col min="14" max="14" width="10.28515625" style="46" customWidth="1"/>
    <col min="15" max="15" width="10.140625" style="46" customWidth="1"/>
    <col min="16" max="16" width="11.7109375" style="46" customWidth="1"/>
    <col min="17" max="17" width="8.5703125" style="46" customWidth="1"/>
    <col min="18" max="18" width="7.42578125" style="46" customWidth="1"/>
    <col min="19" max="19" width="7.28515625" style="46" customWidth="1"/>
    <col min="20" max="20" width="8" style="46" bestFit="1" customWidth="1"/>
    <col min="21" max="21" width="11.28515625" style="46" customWidth="1"/>
    <col min="22" max="22" width="39.5703125" style="46" customWidth="1"/>
    <col min="23" max="23" width="58.7109375" style="46" customWidth="1"/>
    <col min="24" max="16384" width="11.42578125" style="46"/>
  </cols>
  <sheetData>
    <row r="1" spans="1:23" ht="32.25" customHeight="1">
      <c r="A1" s="151"/>
      <c r="B1" s="152"/>
      <c r="C1" s="141" t="s">
        <v>24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39"/>
    </row>
    <row r="2" spans="1:23" ht="32.25" customHeight="1">
      <c r="A2" s="151"/>
      <c r="B2" s="152"/>
      <c r="C2" s="140" t="s">
        <v>26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39"/>
    </row>
    <row r="3" spans="1:23" ht="32.25" customHeight="1">
      <c r="A3" s="153"/>
      <c r="B3" s="154"/>
      <c r="C3" s="141" t="s">
        <v>27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39"/>
    </row>
    <row r="4" spans="1:23" ht="15.75" thickBot="1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4"/>
    </row>
    <row r="5" spans="1:23" ht="45" customHeight="1">
      <c r="A5" s="125" t="s">
        <v>0</v>
      </c>
      <c r="B5" s="118" t="s">
        <v>19</v>
      </c>
      <c r="C5" s="118" t="s">
        <v>22</v>
      </c>
      <c r="D5" s="118" t="s">
        <v>1</v>
      </c>
      <c r="E5" s="2" t="s">
        <v>2</v>
      </c>
      <c r="F5" s="118" t="s">
        <v>3</v>
      </c>
      <c r="G5" s="155" t="s">
        <v>23</v>
      </c>
      <c r="H5" s="146" t="s">
        <v>25</v>
      </c>
      <c r="I5" s="147"/>
      <c r="J5" s="147"/>
      <c r="K5" s="148"/>
      <c r="L5" s="145" t="s">
        <v>4</v>
      </c>
      <c r="M5" s="145"/>
      <c r="N5" s="145" t="s">
        <v>545</v>
      </c>
      <c r="O5" s="145"/>
      <c r="P5" s="145"/>
      <c r="Q5" s="146" t="s">
        <v>16</v>
      </c>
      <c r="R5" s="147"/>
      <c r="S5" s="148"/>
      <c r="T5" s="149" t="s">
        <v>7</v>
      </c>
      <c r="U5" s="118" t="s">
        <v>8</v>
      </c>
      <c r="V5" s="120" t="s">
        <v>9</v>
      </c>
      <c r="W5" s="120" t="s">
        <v>590</v>
      </c>
    </row>
    <row r="6" spans="1:23" ht="60.75" thickBot="1">
      <c r="A6" s="126"/>
      <c r="B6" s="119"/>
      <c r="C6" s="119"/>
      <c r="D6" s="119"/>
      <c r="E6" s="4" t="s">
        <v>10</v>
      </c>
      <c r="F6" s="119"/>
      <c r="G6" s="156"/>
      <c r="H6" s="4" t="s">
        <v>20</v>
      </c>
      <c r="I6" s="4" t="s">
        <v>11</v>
      </c>
      <c r="J6" s="4" t="s">
        <v>21</v>
      </c>
      <c r="K6" s="4" t="s">
        <v>15</v>
      </c>
      <c r="L6" s="5" t="s">
        <v>17</v>
      </c>
      <c r="M6" s="6" t="s">
        <v>18</v>
      </c>
      <c r="N6" s="6" t="s">
        <v>12</v>
      </c>
      <c r="O6" s="5" t="s">
        <v>13</v>
      </c>
      <c r="P6" s="5" t="s">
        <v>14</v>
      </c>
      <c r="Q6" s="5" t="s">
        <v>17</v>
      </c>
      <c r="R6" s="5" t="s">
        <v>18</v>
      </c>
      <c r="S6" s="7" t="s">
        <v>6</v>
      </c>
      <c r="T6" s="150"/>
      <c r="U6" s="119"/>
      <c r="V6" s="121"/>
      <c r="W6" s="121"/>
    </row>
    <row r="7" spans="1:23" ht="30">
      <c r="A7" s="55">
        <f>'2019'!A6+1</f>
        <v>1</v>
      </c>
      <c r="B7" s="9" t="s">
        <v>546</v>
      </c>
      <c r="C7" s="9" t="s">
        <v>28</v>
      </c>
      <c r="D7" s="9" t="s">
        <v>29</v>
      </c>
      <c r="E7" s="10" t="s">
        <v>30</v>
      </c>
      <c r="F7" s="11" t="s">
        <v>31</v>
      </c>
      <c r="G7" s="88" t="s">
        <v>551</v>
      </c>
      <c r="H7" s="9" t="s">
        <v>114</v>
      </c>
      <c r="I7" s="56">
        <v>1047337196</v>
      </c>
      <c r="J7" s="9"/>
      <c r="K7" s="9"/>
      <c r="L7" s="57">
        <v>42639</v>
      </c>
      <c r="M7" s="57">
        <v>43801</v>
      </c>
      <c r="N7" s="9">
        <v>1</v>
      </c>
      <c r="O7" s="9">
        <v>1</v>
      </c>
      <c r="P7" s="11"/>
      <c r="Q7" s="9">
        <v>1</v>
      </c>
      <c r="R7" s="9">
        <v>163</v>
      </c>
      <c r="S7" s="10">
        <v>163</v>
      </c>
      <c r="T7" s="9" t="s">
        <v>156</v>
      </c>
      <c r="U7" s="9" t="s">
        <v>157</v>
      </c>
      <c r="V7" s="9"/>
      <c r="W7" s="80" t="str">
        <f ca="1">HYPERLINK(CONCATENATE(LEFT(CELL("nombrearchivo"),FIND(_xlfn.UNICHAR(91),CELL("nombrearchivo"),1)-1),MID(CELL("nombrearchivo"),FIND(_xlfn.UNICHAR(93),CELL("nombrearchivo"),1)+1,20),"\",UPPER($N$6)," ",N7,"\","CJ",N7,"CP",O7,"CC",I7,".pdf"),H7)</f>
        <v>AGUILAR BOCANEGRA SAULO ALFONSO</v>
      </c>
    </row>
    <row r="8" spans="1:23" ht="30">
      <c r="A8" s="59">
        <v>2</v>
      </c>
      <c r="B8" s="25" t="s">
        <v>546</v>
      </c>
      <c r="C8" s="25" t="s">
        <v>28</v>
      </c>
      <c r="D8" s="25" t="s">
        <v>29</v>
      </c>
      <c r="E8" s="26" t="s">
        <v>30</v>
      </c>
      <c r="F8" s="27" t="s">
        <v>31</v>
      </c>
      <c r="G8" s="89" t="s">
        <v>551</v>
      </c>
      <c r="H8" s="25" t="s">
        <v>380</v>
      </c>
      <c r="I8" s="60">
        <v>357579</v>
      </c>
      <c r="J8" s="25"/>
      <c r="K8" s="25"/>
      <c r="L8" s="61">
        <v>37352</v>
      </c>
      <c r="M8" s="61">
        <v>43066</v>
      </c>
      <c r="N8" s="25">
        <v>1</v>
      </c>
      <c r="O8" s="25">
        <v>2</v>
      </c>
      <c r="P8" s="27" t="s">
        <v>552</v>
      </c>
      <c r="Q8" s="25">
        <v>1</v>
      </c>
      <c r="R8" s="25">
        <v>237</v>
      </c>
      <c r="S8" s="26">
        <v>237</v>
      </c>
      <c r="T8" s="25" t="s">
        <v>156</v>
      </c>
      <c r="U8" s="25" t="s">
        <v>157</v>
      </c>
      <c r="V8" s="25"/>
      <c r="W8" s="81" t="str">
        <f t="shared" ref="W8:W71" ca="1" si="0">HYPERLINK(CONCATENATE(LEFT(CELL("nombrearchivo"),FIND(_xlfn.UNICHAR(91),CELL("nombrearchivo"),1)-1),MID(CELL("nombrearchivo"),FIND(_xlfn.UNICHAR(93),CELL("nombrearchivo"),1)+1,20),"\",UPPER($N$6)," ",N8,"\","CJ",N8,"CP",O8,"CC",I8,".pdf"),H8)</f>
        <v>AGUIRRE ALDANA JOSE NEUDIN</v>
      </c>
    </row>
    <row r="9" spans="1:23" ht="30">
      <c r="A9" s="59">
        <v>3</v>
      </c>
      <c r="B9" s="25" t="s">
        <v>546</v>
      </c>
      <c r="C9" s="25" t="s">
        <v>28</v>
      </c>
      <c r="D9" s="25" t="s">
        <v>29</v>
      </c>
      <c r="E9" s="26" t="s">
        <v>30</v>
      </c>
      <c r="F9" s="27" t="s">
        <v>31</v>
      </c>
      <c r="G9" s="89" t="s">
        <v>551</v>
      </c>
      <c r="H9" s="25" t="s">
        <v>380</v>
      </c>
      <c r="I9" s="60">
        <v>357579</v>
      </c>
      <c r="J9" s="25"/>
      <c r="K9" s="25"/>
      <c r="L9" s="61">
        <v>43133</v>
      </c>
      <c r="M9" s="61">
        <v>43810</v>
      </c>
      <c r="N9" s="25">
        <v>1</v>
      </c>
      <c r="O9" s="25">
        <v>3</v>
      </c>
      <c r="P9" s="27" t="s">
        <v>553</v>
      </c>
      <c r="Q9" s="25">
        <v>238</v>
      </c>
      <c r="R9" s="25">
        <v>375</v>
      </c>
      <c r="S9" s="26">
        <v>138</v>
      </c>
      <c r="T9" s="25" t="s">
        <v>156</v>
      </c>
      <c r="U9" s="25" t="s">
        <v>157</v>
      </c>
      <c r="V9" s="25"/>
      <c r="W9" s="81" t="str">
        <f t="shared" ca="1" si="0"/>
        <v>AGUIRRE ALDANA JOSE NEUDIN</v>
      </c>
    </row>
    <row r="10" spans="1:23" ht="30">
      <c r="A10" s="59">
        <v>4</v>
      </c>
      <c r="B10" s="25" t="s">
        <v>546</v>
      </c>
      <c r="C10" s="25" t="s">
        <v>28</v>
      </c>
      <c r="D10" s="25" t="s">
        <v>29</v>
      </c>
      <c r="E10" s="26" t="s">
        <v>30</v>
      </c>
      <c r="F10" s="27" t="s">
        <v>31</v>
      </c>
      <c r="G10" s="89" t="s">
        <v>551</v>
      </c>
      <c r="H10" s="25" t="s">
        <v>316</v>
      </c>
      <c r="I10" s="60">
        <v>91016575</v>
      </c>
      <c r="J10" s="25"/>
      <c r="K10" s="25"/>
      <c r="L10" s="61">
        <v>38335</v>
      </c>
      <c r="M10" s="61">
        <v>42116</v>
      </c>
      <c r="N10" s="25">
        <v>1</v>
      </c>
      <c r="O10" s="25">
        <v>4</v>
      </c>
      <c r="P10" s="27" t="s">
        <v>552</v>
      </c>
      <c r="Q10" s="25">
        <v>1</v>
      </c>
      <c r="R10" s="25">
        <v>200</v>
      </c>
      <c r="S10" s="26">
        <v>200</v>
      </c>
      <c r="T10" s="25" t="s">
        <v>156</v>
      </c>
      <c r="U10" s="25" t="s">
        <v>157</v>
      </c>
      <c r="V10" s="25"/>
      <c r="W10" s="81" t="str">
        <f t="shared" ca="1" si="0"/>
        <v>ARDILA CASTELLANOS WILLIAM HERNAN</v>
      </c>
    </row>
    <row r="11" spans="1:23" ht="30">
      <c r="A11" s="59">
        <v>5</v>
      </c>
      <c r="B11" s="25" t="s">
        <v>546</v>
      </c>
      <c r="C11" s="25" t="s">
        <v>28</v>
      </c>
      <c r="D11" s="25" t="s">
        <v>29</v>
      </c>
      <c r="E11" s="26" t="s">
        <v>30</v>
      </c>
      <c r="F11" s="27" t="s">
        <v>31</v>
      </c>
      <c r="G11" s="89" t="s">
        <v>551</v>
      </c>
      <c r="H11" s="25" t="s">
        <v>316</v>
      </c>
      <c r="I11" s="60">
        <v>91016575</v>
      </c>
      <c r="J11" s="25"/>
      <c r="K11" s="25"/>
      <c r="L11" s="61">
        <v>42172</v>
      </c>
      <c r="M11" s="61">
        <v>43620</v>
      </c>
      <c r="N11" s="25">
        <v>1</v>
      </c>
      <c r="O11" s="25">
        <v>5</v>
      </c>
      <c r="P11" s="27" t="s">
        <v>553</v>
      </c>
      <c r="Q11" s="25">
        <v>201</v>
      </c>
      <c r="R11" s="25">
        <v>324</v>
      </c>
      <c r="S11" s="26">
        <v>124</v>
      </c>
      <c r="T11" s="25" t="s">
        <v>156</v>
      </c>
      <c r="U11" s="25" t="s">
        <v>157</v>
      </c>
      <c r="V11" s="25"/>
      <c r="W11" s="81" t="str">
        <f t="shared" ca="1" si="0"/>
        <v>ARDILA CASTELLANOS WILLIAM HERNAN</v>
      </c>
    </row>
    <row r="12" spans="1:23" ht="30">
      <c r="A12" s="59">
        <v>6</v>
      </c>
      <c r="B12" s="25" t="s">
        <v>546</v>
      </c>
      <c r="C12" s="25" t="s">
        <v>28</v>
      </c>
      <c r="D12" s="25" t="s">
        <v>29</v>
      </c>
      <c r="E12" s="26" t="s">
        <v>30</v>
      </c>
      <c r="F12" s="27" t="s">
        <v>31</v>
      </c>
      <c r="G12" s="89" t="s">
        <v>551</v>
      </c>
      <c r="H12" s="25" t="s">
        <v>329</v>
      </c>
      <c r="I12" s="60">
        <v>12279067</v>
      </c>
      <c r="J12" s="25"/>
      <c r="K12" s="25"/>
      <c r="L12" s="61">
        <v>42831</v>
      </c>
      <c r="M12" s="61">
        <v>43727</v>
      </c>
      <c r="N12" s="25">
        <v>1</v>
      </c>
      <c r="O12" s="25">
        <v>6</v>
      </c>
      <c r="P12" s="27"/>
      <c r="Q12" s="25">
        <v>1</v>
      </c>
      <c r="R12" s="25">
        <v>78</v>
      </c>
      <c r="S12" s="26">
        <v>78</v>
      </c>
      <c r="T12" s="25" t="s">
        <v>156</v>
      </c>
      <c r="U12" s="25" t="s">
        <v>157</v>
      </c>
      <c r="V12" s="25"/>
      <c r="W12" s="81" t="str">
        <f t="shared" ca="1" si="0"/>
        <v>ARENAS VALENCIA LEONEL ALBEIRO</v>
      </c>
    </row>
    <row r="13" spans="1:23" ht="30">
      <c r="A13" s="59">
        <v>7</v>
      </c>
      <c r="B13" s="25" t="s">
        <v>546</v>
      </c>
      <c r="C13" s="25" t="s">
        <v>28</v>
      </c>
      <c r="D13" s="25" t="s">
        <v>29</v>
      </c>
      <c r="E13" s="26" t="s">
        <v>30</v>
      </c>
      <c r="F13" s="27" t="s">
        <v>31</v>
      </c>
      <c r="G13" s="89" t="s">
        <v>551</v>
      </c>
      <c r="H13" s="25" t="s">
        <v>355</v>
      </c>
      <c r="I13" s="60">
        <v>1116799220</v>
      </c>
      <c r="J13" s="25"/>
      <c r="K13" s="25"/>
      <c r="L13" s="61">
        <v>42888</v>
      </c>
      <c r="M13" s="61">
        <v>43677</v>
      </c>
      <c r="N13" s="25">
        <v>2</v>
      </c>
      <c r="O13" s="25">
        <v>1</v>
      </c>
      <c r="P13" s="27"/>
      <c r="Q13" s="25">
        <v>1</v>
      </c>
      <c r="R13" s="25">
        <v>81</v>
      </c>
      <c r="S13" s="26">
        <v>81</v>
      </c>
      <c r="T13" s="25" t="s">
        <v>156</v>
      </c>
      <c r="U13" s="25" t="s">
        <v>157</v>
      </c>
      <c r="V13" s="25"/>
      <c r="W13" s="81" t="str">
        <f t="shared" ca="1" si="0"/>
        <v>AVILA MARIN IMER</v>
      </c>
    </row>
    <row r="14" spans="1:23" ht="30">
      <c r="A14" s="59">
        <v>8</v>
      </c>
      <c r="B14" s="25" t="s">
        <v>546</v>
      </c>
      <c r="C14" s="25" t="s">
        <v>28</v>
      </c>
      <c r="D14" s="25" t="s">
        <v>29</v>
      </c>
      <c r="E14" s="26" t="s">
        <v>30</v>
      </c>
      <c r="F14" s="27" t="s">
        <v>31</v>
      </c>
      <c r="G14" s="89" t="s">
        <v>551</v>
      </c>
      <c r="H14" s="25" t="s">
        <v>314</v>
      </c>
      <c r="I14" s="60">
        <v>1236438138</v>
      </c>
      <c r="J14" s="25"/>
      <c r="K14" s="25"/>
      <c r="L14" s="61">
        <v>42983</v>
      </c>
      <c r="M14" s="61">
        <v>43581</v>
      </c>
      <c r="N14" s="25">
        <v>2</v>
      </c>
      <c r="O14" s="25">
        <v>2</v>
      </c>
      <c r="P14" s="27"/>
      <c r="Q14" s="25">
        <v>1</v>
      </c>
      <c r="R14" s="25">
        <v>40</v>
      </c>
      <c r="S14" s="26">
        <v>40</v>
      </c>
      <c r="T14" s="25" t="s">
        <v>156</v>
      </c>
      <c r="U14" s="25" t="s">
        <v>157</v>
      </c>
      <c r="V14" s="25"/>
      <c r="W14" s="81" t="str">
        <f t="shared" ca="1" si="0"/>
        <v>BALVIN PEREZ VALENTINA</v>
      </c>
    </row>
    <row r="15" spans="1:23" ht="30">
      <c r="A15" s="59">
        <v>9</v>
      </c>
      <c r="B15" s="25" t="s">
        <v>546</v>
      </c>
      <c r="C15" s="25" t="s">
        <v>28</v>
      </c>
      <c r="D15" s="25" t="s">
        <v>29</v>
      </c>
      <c r="E15" s="26" t="s">
        <v>30</v>
      </c>
      <c r="F15" s="27" t="s">
        <v>31</v>
      </c>
      <c r="G15" s="89" t="s">
        <v>551</v>
      </c>
      <c r="H15" s="25" t="s">
        <v>297</v>
      </c>
      <c r="I15" s="60">
        <v>3282475</v>
      </c>
      <c r="J15" s="25"/>
      <c r="K15" s="25"/>
      <c r="L15" s="61">
        <v>34608</v>
      </c>
      <c r="M15" s="61">
        <v>43627</v>
      </c>
      <c r="N15" s="25">
        <v>2</v>
      </c>
      <c r="O15" s="25">
        <v>3</v>
      </c>
      <c r="P15" s="27"/>
      <c r="Q15" s="25">
        <v>1</v>
      </c>
      <c r="R15" s="25">
        <v>208</v>
      </c>
      <c r="S15" s="26">
        <v>208</v>
      </c>
      <c r="T15" s="25" t="s">
        <v>156</v>
      </c>
      <c r="U15" s="25" t="s">
        <v>157</v>
      </c>
      <c r="V15" s="25"/>
      <c r="W15" s="81" t="str">
        <f t="shared" ca="1" si="0"/>
        <v>BAQUERO VANEGAS LUIS ARMANDO</v>
      </c>
    </row>
    <row r="16" spans="1:23" ht="30">
      <c r="A16" s="59">
        <v>10</v>
      </c>
      <c r="B16" s="25" t="s">
        <v>546</v>
      </c>
      <c r="C16" s="25" t="s">
        <v>28</v>
      </c>
      <c r="D16" s="25" t="s">
        <v>29</v>
      </c>
      <c r="E16" s="26" t="s">
        <v>30</v>
      </c>
      <c r="F16" s="27" t="s">
        <v>31</v>
      </c>
      <c r="G16" s="89" t="s">
        <v>551</v>
      </c>
      <c r="H16" s="25" t="s">
        <v>336</v>
      </c>
      <c r="I16" s="60">
        <v>96166812</v>
      </c>
      <c r="J16" s="25"/>
      <c r="K16" s="25"/>
      <c r="L16" s="61">
        <v>42832</v>
      </c>
      <c r="M16" s="61">
        <v>43727</v>
      </c>
      <c r="N16" s="25">
        <v>2</v>
      </c>
      <c r="O16" s="25">
        <v>4</v>
      </c>
      <c r="P16" s="27"/>
      <c r="Q16" s="25">
        <v>1</v>
      </c>
      <c r="R16" s="25">
        <v>102</v>
      </c>
      <c r="S16" s="26">
        <v>102</v>
      </c>
      <c r="T16" s="25" t="s">
        <v>156</v>
      </c>
      <c r="U16" s="25" t="s">
        <v>157</v>
      </c>
      <c r="V16" s="25"/>
      <c r="W16" s="81" t="str">
        <f t="shared" ca="1" si="0"/>
        <v>BARAJAS CORTES JOSE FERNANDO</v>
      </c>
    </row>
    <row r="17" spans="1:23" ht="30">
      <c r="A17" s="59">
        <v>11</v>
      </c>
      <c r="B17" s="25" t="s">
        <v>546</v>
      </c>
      <c r="C17" s="25" t="s">
        <v>28</v>
      </c>
      <c r="D17" s="25" t="s">
        <v>29</v>
      </c>
      <c r="E17" s="26" t="s">
        <v>30</v>
      </c>
      <c r="F17" s="27" t="s">
        <v>31</v>
      </c>
      <c r="G17" s="89" t="s">
        <v>551</v>
      </c>
      <c r="H17" s="25" t="s">
        <v>296</v>
      </c>
      <c r="I17" s="60">
        <v>1083878979</v>
      </c>
      <c r="J17" s="25"/>
      <c r="K17" s="25"/>
      <c r="L17" s="61">
        <v>43384</v>
      </c>
      <c r="M17" s="61">
        <v>43801</v>
      </c>
      <c r="N17" s="25">
        <v>2</v>
      </c>
      <c r="O17" s="25">
        <v>5</v>
      </c>
      <c r="P17" s="27"/>
      <c r="Q17" s="25">
        <v>1</v>
      </c>
      <c r="R17" s="25">
        <v>74</v>
      </c>
      <c r="S17" s="26">
        <v>74</v>
      </c>
      <c r="T17" s="25" t="s">
        <v>156</v>
      </c>
      <c r="U17" s="25" t="s">
        <v>157</v>
      </c>
      <c r="V17" s="25"/>
      <c r="W17" s="81" t="str">
        <f t="shared" ca="1" si="0"/>
        <v>BARRETO PLAZA ANGELA PATRICIA</v>
      </c>
    </row>
    <row r="18" spans="1:23" ht="30">
      <c r="A18" s="59">
        <v>12</v>
      </c>
      <c r="B18" s="25" t="s">
        <v>546</v>
      </c>
      <c r="C18" s="25" t="s">
        <v>28</v>
      </c>
      <c r="D18" s="25" t="s">
        <v>29</v>
      </c>
      <c r="E18" s="26" t="s">
        <v>30</v>
      </c>
      <c r="F18" s="27" t="s">
        <v>31</v>
      </c>
      <c r="G18" s="89" t="s">
        <v>551</v>
      </c>
      <c r="H18" s="25" t="s">
        <v>101</v>
      </c>
      <c r="I18" s="60">
        <v>1004821506</v>
      </c>
      <c r="J18" s="25"/>
      <c r="K18" s="25"/>
      <c r="L18" s="61">
        <v>43058</v>
      </c>
      <c r="M18" s="61">
        <v>43581</v>
      </c>
      <c r="N18" s="25">
        <v>2</v>
      </c>
      <c r="O18" s="25">
        <v>6</v>
      </c>
      <c r="P18" s="27"/>
      <c r="Q18" s="25">
        <v>1</v>
      </c>
      <c r="R18" s="25">
        <v>54</v>
      </c>
      <c r="S18" s="26">
        <v>54</v>
      </c>
      <c r="T18" s="25" t="s">
        <v>156</v>
      </c>
      <c r="U18" s="25" t="s">
        <v>157</v>
      </c>
      <c r="V18" s="25"/>
      <c r="W18" s="81" t="str">
        <f t="shared" ca="1" si="0"/>
        <v>BARRIENTOS PEÑARANDA JUANA</v>
      </c>
    </row>
    <row r="19" spans="1:23" ht="30">
      <c r="A19" s="59">
        <v>13</v>
      </c>
      <c r="B19" s="25" t="s">
        <v>546</v>
      </c>
      <c r="C19" s="25" t="s">
        <v>28</v>
      </c>
      <c r="D19" s="25" t="s">
        <v>29</v>
      </c>
      <c r="E19" s="26" t="s">
        <v>30</v>
      </c>
      <c r="F19" s="27" t="s">
        <v>31</v>
      </c>
      <c r="G19" s="89" t="s">
        <v>551</v>
      </c>
      <c r="H19" s="25" t="s">
        <v>298</v>
      </c>
      <c r="I19" s="60">
        <v>80090223</v>
      </c>
      <c r="J19" s="25"/>
      <c r="K19" s="25"/>
      <c r="L19" s="61">
        <v>40877</v>
      </c>
      <c r="M19" s="61">
        <v>43635</v>
      </c>
      <c r="N19" s="25">
        <v>3</v>
      </c>
      <c r="O19" s="25">
        <v>1</v>
      </c>
      <c r="P19" s="27" t="s">
        <v>552</v>
      </c>
      <c r="Q19" s="25">
        <v>1</v>
      </c>
      <c r="R19" s="25">
        <v>196</v>
      </c>
      <c r="S19" s="26">
        <v>196</v>
      </c>
      <c r="T19" s="25" t="s">
        <v>156</v>
      </c>
      <c r="U19" s="25" t="s">
        <v>157</v>
      </c>
      <c r="V19" s="25"/>
      <c r="W19" s="81" t="str">
        <f t="shared" ca="1" si="0"/>
        <v>BELLO GUEVARA JUAN DAVID</v>
      </c>
    </row>
    <row r="20" spans="1:23" ht="30">
      <c r="A20" s="59">
        <v>14</v>
      </c>
      <c r="B20" s="25" t="s">
        <v>546</v>
      </c>
      <c r="C20" s="25" t="s">
        <v>28</v>
      </c>
      <c r="D20" s="25" t="s">
        <v>29</v>
      </c>
      <c r="E20" s="26" t="s">
        <v>30</v>
      </c>
      <c r="F20" s="27" t="s">
        <v>31</v>
      </c>
      <c r="G20" s="89" t="s">
        <v>551</v>
      </c>
      <c r="H20" s="25" t="s">
        <v>298</v>
      </c>
      <c r="I20" s="60">
        <v>80090223</v>
      </c>
      <c r="J20" s="25"/>
      <c r="K20" s="25"/>
      <c r="L20" s="61">
        <v>43697</v>
      </c>
      <c r="M20" s="61">
        <v>43801</v>
      </c>
      <c r="N20" s="25">
        <v>3</v>
      </c>
      <c r="O20" s="25">
        <v>2</v>
      </c>
      <c r="P20" s="27" t="s">
        <v>553</v>
      </c>
      <c r="Q20" s="25">
        <v>197</v>
      </c>
      <c r="R20" s="25">
        <v>216</v>
      </c>
      <c r="S20" s="26">
        <v>20</v>
      </c>
      <c r="T20" s="25" t="s">
        <v>156</v>
      </c>
      <c r="U20" s="25" t="s">
        <v>157</v>
      </c>
      <c r="V20" s="25"/>
      <c r="W20" s="81" t="str">
        <f t="shared" ca="1" si="0"/>
        <v>BELLO GUEVARA JUAN DAVID</v>
      </c>
    </row>
    <row r="21" spans="1:23" ht="30">
      <c r="A21" s="59">
        <v>15</v>
      </c>
      <c r="B21" s="25" t="s">
        <v>546</v>
      </c>
      <c r="C21" s="25" t="s">
        <v>28</v>
      </c>
      <c r="D21" s="25" t="s">
        <v>29</v>
      </c>
      <c r="E21" s="26" t="s">
        <v>30</v>
      </c>
      <c r="F21" s="27" t="s">
        <v>31</v>
      </c>
      <c r="G21" s="89" t="s">
        <v>551</v>
      </c>
      <c r="H21" s="25" t="s">
        <v>362</v>
      </c>
      <c r="I21" s="60">
        <v>1236438247</v>
      </c>
      <c r="J21" s="25"/>
      <c r="K21" s="25"/>
      <c r="L21" s="61">
        <v>42832</v>
      </c>
      <c r="M21" s="61">
        <v>43818</v>
      </c>
      <c r="N21" s="25">
        <v>3</v>
      </c>
      <c r="O21" s="25">
        <v>3</v>
      </c>
      <c r="P21" s="27"/>
      <c r="Q21" s="25">
        <v>1</v>
      </c>
      <c r="R21" s="25">
        <v>69</v>
      </c>
      <c r="S21" s="26">
        <v>69</v>
      </c>
      <c r="T21" s="25" t="s">
        <v>156</v>
      </c>
      <c r="U21" s="25" t="s">
        <v>157</v>
      </c>
      <c r="V21" s="25"/>
      <c r="W21" s="81" t="str">
        <f t="shared" ca="1" si="0"/>
        <v>BENITEZ HIDALGO MANUEL ANTONIO</v>
      </c>
    </row>
    <row r="22" spans="1:23" ht="30">
      <c r="A22" s="59">
        <v>16</v>
      </c>
      <c r="B22" s="25" t="s">
        <v>546</v>
      </c>
      <c r="C22" s="25" t="s">
        <v>28</v>
      </c>
      <c r="D22" s="25" t="s">
        <v>29</v>
      </c>
      <c r="E22" s="26" t="s">
        <v>30</v>
      </c>
      <c r="F22" s="27" t="s">
        <v>31</v>
      </c>
      <c r="G22" s="89" t="s">
        <v>551</v>
      </c>
      <c r="H22" s="25" t="s">
        <v>361</v>
      </c>
      <c r="I22" s="60">
        <v>1236438163</v>
      </c>
      <c r="J22" s="25"/>
      <c r="K22" s="25"/>
      <c r="L22" s="61">
        <v>42891</v>
      </c>
      <c r="M22" s="61">
        <v>43818</v>
      </c>
      <c r="N22" s="25">
        <v>3</v>
      </c>
      <c r="O22" s="25">
        <v>4</v>
      </c>
      <c r="P22" s="27"/>
      <c r="Q22" s="25">
        <v>1</v>
      </c>
      <c r="R22" s="25">
        <v>68</v>
      </c>
      <c r="S22" s="26">
        <v>68</v>
      </c>
      <c r="T22" s="25" t="s">
        <v>156</v>
      </c>
      <c r="U22" s="25" t="s">
        <v>157</v>
      </c>
      <c r="V22" s="25"/>
      <c r="W22" s="81" t="str">
        <f t="shared" ca="1" si="0"/>
        <v>BETANCUR GUISAO ADRIANA PATRICIA</v>
      </c>
    </row>
    <row r="23" spans="1:23" ht="30">
      <c r="A23" s="59">
        <v>17</v>
      </c>
      <c r="B23" s="25" t="s">
        <v>546</v>
      </c>
      <c r="C23" s="25" t="s">
        <v>28</v>
      </c>
      <c r="D23" s="25" t="s">
        <v>29</v>
      </c>
      <c r="E23" s="26" t="s">
        <v>30</v>
      </c>
      <c r="F23" s="27" t="s">
        <v>31</v>
      </c>
      <c r="G23" s="89" t="s">
        <v>551</v>
      </c>
      <c r="H23" s="25" t="s">
        <v>335</v>
      </c>
      <c r="I23" s="60">
        <v>75100021</v>
      </c>
      <c r="J23" s="25"/>
      <c r="K23" s="25"/>
      <c r="L23" s="61">
        <v>42999</v>
      </c>
      <c r="M23" s="61">
        <v>43496</v>
      </c>
      <c r="N23" s="25">
        <v>3</v>
      </c>
      <c r="O23" s="25">
        <v>5</v>
      </c>
      <c r="P23" s="27"/>
      <c r="Q23" s="25">
        <v>1</v>
      </c>
      <c r="R23" s="25">
        <v>113</v>
      </c>
      <c r="S23" s="26">
        <v>113</v>
      </c>
      <c r="T23" s="25" t="s">
        <v>156</v>
      </c>
      <c r="U23" s="25" t="s">
        <v>157</v>
      </c>
      <c r="V23" s="25"/>
      <c r="W23" s="81" t="str">
        <f t="shared" ca="1" si="0"/>
        <v>BETANCUR VELASQUEZ GERMAN EDUARDO</v>
      </c>
    </row>
    <row r="24" spans="1:23" ht="30">
      <c r="A24" s="59">
        <v>18</v>
      </c>
      <c r="B24" s="25" t="s">
        <v>546</v>
      </c>
      <c r="C24" s="25" t="s">
        <v>28</v>
      </c>
      <c r="D24" s="25" t="s">
        <v>29</v>
      </c>
      <c r="E24" s="26" t="s">
        <v>30</v>
      </c>
      <c r="F24" s="27" t="s">
        <v>31</v>
      </c>
      <c r="G24" s="89" t="s">
        <v>551</v>
      </c>
      <c r="H24" s="25" t="s">
        <v>325</v>
      </c>
      <c r="I24" s="60">
        <v>1012327306</v>
      </c>
      <c r="J24" s="25"/>
      <c r="K24" s="25"/>
      <c r="L24" s="61">
        <v>40870</v>
      </c>
      <c r="M24" s="61">
        <v>43594</v>
      </c>
      <c r="N24" s="25">
        <v>3</v>
      </c>
      <c r="O24" s="25">
        <v>6</v>
      </c>
      <c r="P24" s="27"/>
      <c r="Q24" s="25">
        <v>1</v>
      </c>
      <c r="R24" s="25">
        <v>215</v>
      </c>
      <c r="S24" s="26">
        <v>215</v>
      </c>
      <c r="T24" s="25" t="s">
        <v>156</v>
      </c>
      <c r="U24" s="25" t="s">
        <v>157</v>
      </c>
      <c r="V24" s="25"/>
      <c r="W24" s="81" t="str">
        <f t="shared" ca="1" si="0"/>
        <v>BOGOTA CRUZ DIANA kAROLINA</v>
      </c>
    </row>
    <row r="25" spans="1:23" ht="30">
      <c r="A25" s="59">
        <v>19</v>
      </c>
      <c r="B25" s="25" t="s">
        <v>546</v>
      </c>
      <c r="C25" s="25" t="s">
        <v>28</v>
      </c>
      <c r="D25" s="25" t="s">
        <v>29</v>
      </c>
      <c r="E25" s="26" t="s">
        <v>30</v>
      </c>
      <c r="F25" s="27" t="s">
        <v>31</v>
      </c>
      <c r="G25" s="89" t="s">
        <v>551</v>
      </c>
      <c r="H25" s="25" t="s">
        <v>357</v>
      </c>
      <c r="I25" s="60">
        <v>1148956674</v>
      </c>
      <c r="J25" s="25"/>
      <c r="K25" s="25"/>
      <c r="L25" s="61">
        <v>42909</v>
      </c>
      <c r="M25" s="61">
        <v>43581</v>
      </c>
      <c r="N25" s="25">
        <v>4</v>
      </c>
      <c r="O25" s="25">
        <v>1</v>
      </c>
      <c r="P25" s="27"/>
      <c r="Q25" s="25">
        <v>1</v>
      </c>
      <c r="R25" s="25">
        <v>47</v>
      </c>
      <c r="S25" s="26">
        <v>47</v>
      </c>
      <c r="T25" s="25" t="s">
        <v>156</v>
      </c>
      <c r="U25" s="25" t="s">
        <v>157</v>
      </c>
      <c r="V25" s="25"/>
      <c r="W25" s="81" t="str">
        <f t="shared" ca="1" si="0"/>
        <v>BONNET BARBOSA JHON JANDER</v>
      </c>
    </row>
    <row r="26" spans="1:23" ht="30">
      <c r="A26" s="59">
        <v>20</v>
      </c>
      <c r="B26" s="25" t="s">
        <v>546</v>
      </c>
      <c r="C26" s="25" t="s">
        <v>28</v>
      </c>
      <c r="D26" s="25" t="s">
        <v>29</v>
      </c>
      <c r="E26" s="26" t="s">
        <v>30</v>
      </c>
      <c r="F26" s="27" t="s">
        <v>31</v>
      </c>
      <c r="G26" s="89" t="s">
        <v>551</v>
      </c>
      <c r="H26" s="25" t="s">
        <v>530</v>
      </c>
      <c r="I26" s="60">
        <v>5245400</v>
      </c>
      <c r="J26" s="25"/>
      <c r="K26" s="25"/>
      <c r="L26" s="61">
        <v>40864</v>
      </c>
      <c r="M26" s="61">
        <v>43591</v>
      </c>
      <c r="N26" s="25">
        <v>4</v>
      </c>
      <c r="O26" s="25">
        <v>2</v>
      </c>
      <c r="P26" s="27"/>
      <c r="Q26" s="25">
        <v>1</v>
      </c>
      <c r="R26" s="25">
        <v>111</v>
      </c>
      <c r="S26" s="26">
        <v>111</v>
      </c>
      <c r="T26" s="25" t="s">
        <v>156</v>
      </c>
      <c r="U26" s="25" t="s">
        <v>157</v>
      </c>
      <c r="V26" s="25"/>
      <c r="W26" s="81" t="str">
        <f t="shared" ca="1" si="0"/>
        <v xml:space="preserve">BOTERO MORALES DIANA PAOLA </v>
      </c>
    </row>
    <row r="27" spans="1:23" ht="30">
      <c r="A27" s="59">
        <v>21</v>
      </c>
      <c r="B27" s="25" t="s">
        <v>546</v>
      </c>
      <c r="C27" s="25" t="s">
        <v>28</v>
      </c>
      <c r="D27" s="25" t="s">
        <v>29</v>
      </c>
      <c r="E27" s="26" t="s">
        <v>30</v>
      </c>
      <c r="F27" s="27" t="s">
        <v>31</v>
      </c>
      <c r="G27" s="89" t="s">
        <v>551</v>
      </c>
      <c r="H27" s="25" t="s">
        <v>94</v>
      </c>
      <c r="I27" s="60">
        <v>13854351</v>
      </c>
      <c r="J27" s="25"/>
      <c r="K27" s="25"/>
      <c r="L27" s="61">
        <v>42825</v>
      </c>
      <c r="M27" s="61">
        <v>43727</v>
      </c>
      <c r="N27" s="25">
        <v>4</v>
      </c>
      <c r="O27" s="25">
        <v>3</v>
      </c>
      <c r="P27" s="27"/>
      <c r="Q27" s="25">
        <v>1</v>
      </c>
      <c r="R27" s="25">
        <v>94</v>
      </c>
      <c r="S27" s="26">
        <v>94</v>
      </c>
      <c r="T27" s="25" t="s">
        <v>156</v>
      </c>
      <c r="U27" s="25" t="s">
        <v>157</v>
      </c>
      <c r="V27" s="25"/>
      <c r="W27" s="81" t="str">
        <f t="shared" ca="1" si="0"/>
        <v>CADENA HERRERA REIVY</v>
      </c>
    </row>
    <row r="28" spans="1:23" ht="30">
      <c r="A28" s="59">
        <v>22</v>
      </c>
      <c r="B28" s="25" t="s">
        <v>546</v>
      </c>
      <c r="C28" s="25" t="s">
        <v>28</v>
      </c>
      <c r="D28" s="25" t="s">
        <v>29</v>
      </c>
      <c r="E28" s="26" t="s">
        <v>30</v>
      </c>
      <c r="F28" s="27" t="s">
        <v>31</v>
      </c>
      <c r="G28" s="89" t="s">
        <v>551</v>
      </c>
      <c r="H28" s="25" t="s">
        <v>283</v>
      </c>
      <c r="I28" s="60">
        <v>93289761</v>
      </c>
      <c r="J28" s="25"/>
      <c r="K28" s="25"/>
      <c r="L28" s="61">
        <v>31769</v>
      </c>
      <c r="M28" s="61">
        <v>37054</v>
      </c>
      <c r="N28" s="25">
        <v>4</v>
      </c>
      <c r="O28" s="25">
        <v>4</v>
      </c>
      <c r="P28" s="27" t="s">
        <v>547</v>
      </c>
      <c r="Q28" s="25">
        <v>1</v>
      </c>
      <c r="R28" s="25">
        <v>185</v>
      </c>
      <c r="S28" s="26">
        <v>185</v>
      </c>
      <c r="T28" s="25" t="s">
        <v>156</v>
      </c>
      <c r="U28" s="25" t="s">
        <v>157</v>
      </c>
      <c r="V28" s="25"/>
      <c r="W28" s="81" t="str">
        <f t="shared" ca="1" si="0"/>
        <v>CAICEDO ESCOBAR CARLOS ARTURO</v>
      </c>
    </row>
    <row r="29" spans="1:23" ht="30">
      <c r="A29" s="59">
        <v>23</v>
      </c>
      <c r="B29" s="25" t="s">
        <v>546</v>
      </c>
      <c r="C29" s="25" t="s">
        <v>28</v>
      </c>
      <c r="D29" s="25" t="s">
        <v>29</v>
      </c>
      <c r="E29" s="26" t="s">
        <v>30</v>
      </c>
      <c r="F29" s="27" t="s">
        <v>31</v>
      </c>
      <c r="G29" s="89" t="s">
        <v>551</v>
      </c>
      <c r="H29" s="25" t="s">
        <v>283</v>
      </c>
      <c r="I29" s="60">
        <v>93289761</v>
      </c>
      <c r="J29" s="25"/>
      <c r="K29" s="25"/>
      <c r="L29" s="61">
        <v>37094</v>
      </c>
      <c r="M29" s="61">
        <v>40809</v>
      </c>
      <c r="N29" s="25">
        <v>4</v>
      </c>
      <c r="O29" s="25">
        <v>5</v>
      </c>
      <c r="P29" s="27" t="s">
        <v>548</v>
      </c>
      <c r="Q29" s="25">
        <v>186</v>
      </c>
      <c r="R29" s="25">
        <v>339</v>
      </c>
      <c r="S29" s="26">
        <v>154</v>
      </c>
      <c r="T29" s="25" t="s">
        <v>156</v>
      </c>
      <c r="U29" s="25" t="s">
        <v>157</v>
      </c>
      <c r="V29" s="25"/>
      <c r="W29" s="81" t="str">
        <f t="shared" ca="1" si="0"/>
        <v>CAICEDO ESCOBAR CARLOS ARTURO</v>
      </c>
    </row>
    <row r="30" spans="1:23" ht="30">
      <c r="A30" s="59">
        <v>24</v>
      </c>
      <c r="B30" s="25" t="s">
        <v>546</v>
      </c>
      <c r="C30" s="25" t="s">
        <v>28</v>
      </c>
      <c r="D30" s="25" t="s">
        <v>29</v>
      </c>
      <c r="E30" s="26" t="s">
        <v>30</v>
      </c>
      <c r="F30" s="27" t="s">
        <v>31</v>
      </c>
      <c r="G30" s="89" t="s">
        <v>551</v>
      </c>
      <c r="H30" s="25" t="s">
        <v>283</v>
      </c>
      <c r="I30" s="60">
        <v>93289761</v>
      </c>
      <c r="J30" s="25"/>
      <c r="K30" s="25"/>
      <c r="L30" s="61">
        <v>40830</v>
      </c>
      <c r="M30" s="61">
        <v>41667</v>
      </c>
      <c r="N30" s="25">
        <v>4</v>
      </c>
      <c r="O30" s="25">
        <v>6</v>
      </c>
      <c r="P30" s="27" t="s">
        <v>549</v>
      </c>
      <c r="Q30" s="25">
        <v>340</v>
      </c>
      <c r="R30" s="25">
        <v>555</v>
      </c>
      <c r="S30" s="26">
        <v>216</v>
      </c>
      <c r="T30" s="25" t="s">
        <v>156</v>
      </c>
      <c r="U30" s="25" t="s">
        <v>157</v>
      </c>
      <c r="V30" s="25"/>
      <c r="W30" s="81" t="str">
        <f t="shared" ca="1" si="0"/>
        <v>CAICEDO ESCOBAR CARLOS ARTURO</v>
      </c>
    </row>
    <row r="31" spans="1:23" ht="30">
      <c r="A31" s="59">
        <v>25</v>
      </c>
      <c r="B31" s="25" t="s">
        <v>546</v>
      </c>
      <c r="C31" s="25" t="s">
        <v>28</v>
      </c>
      <c r="D31" s="25" t="s">
        <v>29</v>
      </c>
      <c r="E31" s="26" t="s">
        <v>30</v>
      </c>
      <c r="F31" s="27" t="s">
        <v>31</v>
      </c>
      <c r="G31" s="89" t="s">
        <v>551</v>
      </c>
      <c r="H31" s="25" t="s">
        <v>283</v>
      </c>
      <c r="I31" s="60">
        <v>93289761</v>
      </c>
      <c r="J31" s="25"/>
      <c r="K31" s="25"/>
      <c r="L31" s="61">
        <v>41701</v>
      </c>
      <c r="M31" s="61">
        <v>45148</v>
      </c>
      <c r="N31" s="25">
        <v>5</v>
      </c>
      <c r="O31" s="25">
        <v>1</v>
      </c>
      <c r="P31" s="27" t="s">
        <v>550</v>
      </c>
      <c r="Q31" s="25">
        <v>556</v>
      </c>
      <c r="R31" s="25">
        <v>661</v>
      </c>
      <c r="S31" s="26">
        <v>106</v>
      </c>
      <c r="T31" s="25" t="s">
        <v>156</v>
      </c>
      <c r="U31" s="25" t="s">
        <v>157</v>
      </c>
      <c r="V31" s="25"/>
      <c r="W31" s="81" t="str">
        <f t="shared" ca="1" si="0"/>
        <v>CAICEDO ESCOBAR CARLOS ARTURO</v>
      </c>
    </row>
    <row r="32" spans="1:23" ht="30">
      <c r="A32" s="59">
        <v>26</v>
      </c>
      <c r="B32" s="25" t="s">
        <v>546</v>
      </c>
      <c r="C32" s="25" t="s">
        <v>28</v>
      </c>
      <c r="D32" s="25" t="s">
        <v>29</v>
      </c>
      <c r="E32" s="26" t="s">
        <v>30</v>
      </c>
      <c r="F32" s="27" t="s">
        <v>31</v>
      </c>
      <c r="G32" s="89" t="s">
        <v>551</v>
      </c>
      <c r="H32" s="25" t="s">
        <v>322</v>
      </c>
      <c r="I32" s="60">
        <v>3276504</v>
      </c>
      <c r="J32" s="25"/>
      <c r="K32" s="25"/>
      <c r="L32" s="61">
        <v>36334</v>
      </c>
      <c r="M32" s="61">
        <v>41394</v>
      </c>
      <c r="N32" s="25">
        <v>5</v>
      </c>
      <c r="O32" s="25">
        <v>2</v>
      </c>
      <c r="P32" s="27" t="s">
        <v>552</v>
      </c>
      <c r="Q32" s="25">
        <v>1</v>
      </c>
      <c r="R32" s="25">
        <v>198</v>
      </c>
      <c r="S32" s="26">
        <v>198</v>
      </c>
      <c r="T32" s="25" t="s">
        <v>156</v>
      </c>
      <c r="U32" s="25" t="s">
        <v>157</v>
      </c>
      <c r="V32" s="25"/>
      <c r="W32" s="81" t="str">
        <f t="shared" ca="1" si="0"/>
        <v>CARDENAS BARRERA LUIS ADOLFO</v>
      </c>
    </row>
    <row r="33" spans="1:23" ht="30">
      <c r="A33" s="59">
        <v>27</v>
      </c>
      <c r="B33" s="25" t="s">
        <v>546</v>
      </c>
      <c r="C33" s="25" t="s">
        <v>28</v>
      </c>
      <c r="D33" s="25" t="s">
        <v>29</v>
      </c>
      <c r="E33" s="26" t="s">
        <v>30</v>
      </c>
      <c r="F33" s="27" t="s">
        <v>31</v>
      </c>
      <c r="G33" s="89" t="s">
        <v>551</v>
      </c>
      <c r="H33" s="25" t="s">
        <v>322</v>
      </c>
      <c r="I33" s="60">
        <v>3276504</v>
      </c>
      <c r="J33" s="25"/>
      <c r="K33" s="25"/>
      <c r="L33" s="61">
        <v>41691</v>
      </c>
      <c r="M33" s="61">
        <v>43825</v>
      </c>
      <c r="N33" s="25">
        <v>5</v>
      </c>
      <c r="O33" s="25">
        <v>3</v>
      </c>
      <c r="P33" s="27" t="s">
        <v>553</v>
      </c>
      <c r="Q33" s="25">
        <v>199</v>
      </c>
      <c r="R33" s="25">
        <v>353</v>
      </c>
      <c r="S33" s="26">
        <v>155</v>
      </c>
      <c r="T33" s="25" t="s">
        <v>156</v>
      </c>
      <c r="U33" s="25" t="s">
        <v>157</v>
      </c>
      <c r="V33" s="25"/>
      <c r="W33" s="81" t="str">
        <f t="shared" ca="1" si="0"/>
        <v>CARDENAS BARRERA LUIS ADOLFO</v>
      </c>
    </row>
    <row r="34" spans="1:23" ht="30">
      <c r="A34" s="59">
        <v>28</v>
      </c>
      <c r="B34" s="25" t="s">
        <v>546</v>
      </c>
      <c r="C34" s="25" t="s">
        <v>28</v>
      </c>
      <c r="D34" s="25" t="s">
        <v>29</v>
      </c>
      <c r="E34" s="26" t="s">
        <v>30</v>
      </c>
      <c r="F34" s="27" t="s">
        <v>31</v>
      </c>
      <c r="G34" s="89" t="s">
        <v>551</v>
      </c>
      <c r="H34" s="25" t="s">
        <v>284</v>
      </c>
      <c r="I34" s="60">
        <v>80577593</v>
      </c>
      <c r="J34" s="25"/>
      <c r="K34" s="25"/>
      <c r="L34" s="61">
        <v>35697</v>
      </c>
      <c r="M34" s="61">
        <v>39735</v>
      </c>
      <c r="N34" s="25">
        <v>5</v>
      </c>
      <c r="O34" s="25">
        <v>4</v>
      </c>
      <c r="P34" s="27" t="s">
        <v>547</v>
      </c>
      <c r="Q34" s="25">
        <v>1</v>
      </c>
      <c r="R34" s="25">
        <v>189</v>
      </c>
      <c r="S34" s="26">
        <v>189</v>
      </c>
      <c r="T34" s="25" t="s">
        <v>156</v>
      </c>
      <c r="U34" s="25" t="s">
        <v>157</v>
      </c>
      <c r="V34" s="25"/>
      <c r="W34" s="81" t="str">
        <f t="shared" ca="1" si="0"/>
        <v>CARDENAS SILVA JAIRO</v>
      </c>
    </row>
    <row r="35" spans="1:23" ht="30">
      <c r="A35" s="59">
        <v>29</v>
      </c>
      <c r="B35" s="25" t="s">
        <v>546</v>
      </c>
      <c r="C35" s="25" t="s">
        <v>28</v>
      </c>
      <c r="D35" s="25" t="s">
        <v>29</v>
      </c>
      <c r="E35" s="26" t="s">
        <v>30</v>
      </c>
      <c r="F35" s="27" t="s">
        <v>31</v>
      </c>
      <c r="G35" s="89" t="s">
        <v>551</v>
      </c>
      <c r="H35" s="25" t="s">
        <v>284</v>
      </c>
      <c r="I35" s="60">
        <v>80577593</v>
      </c>
      <c r="J35" s="25"/>
      <c r="K35" s="25"/>
      <c r="L35" s="61">
        <v>39770</v>
      </c>
      <c r="M35" s="61">
        <v>41404</v>
      </c>
      <c r="N35" s="25">
        <v>5</v>
      </c>
      <c r="O35" s="25">
        <v>5</v>
      </c>
      <c r="P35" s="27" t="s">
        <v>548</v>
      </c>
      <c r="Q35" s="25">
        <v>190</v>
      </c>
      <c r="R35" s="25">
        <v>388</v>
      </c>
      <c r="S35" s="26">
        <v>199</v>
      </c>
      <c r="T35" s="25" t="s">
        <v>156</v>
      </c>
      <c r="U35" s="25" t="s">
        <v>157</v>
      </c>
      <c r="V35" s="25"/>
      <c r="W35" s="81" t="str">
        <f t="shared" ca="1" si="0"/>
        <v>CARDENAS SILVA JAIRO</v>
      </c>
    </row>
    <row r="36" spans="1:23" ht="30">
      <c r="A36" s="59">
        <v>30</v>
      </c>
      <c r="B36" s="25" t="s">
        <v>546</v>
      </c>
      <c r="C36" s="25" t="s">
        <v>28</v>
      </c>
      <c r="D36" s="25" t="s">
        <v>29</v>
      </c>
      <c r="E36" s="26" t="s">
        <v>30</v>
      </c>
      <c r="F36" s="27" t="s">
        <v>31</v>
      </c>
      <c r="G36" s="89" t="s">
        <v>551</v>
      </c>
      <c r="H36" s="25" t="s">
        <v>284</v>
      </c>
      <c r="I36" s="60">
        <v>80577593</v>
      </c>
      <c r="J36" s="25"/>
      <c r="K36" s="25"/>
      <c r="L36" s="61">
        <v>41421</v>
      </c>
      <c r="M36" s="61">
        <v>43230</v>
      </c>
      <c r="N36" s="25">
        <v>5</v>
      </c>
      <c r="O36" s="25">
        <v>6</v>
      </c>
      <c r="P36" s="27" t="s">
        <v>549</v>
      </c>
      <c r="Q36" s="25">
        <v>389</v>
      </c>
      <c r="R36" s="25">
        <v>614</v>
      </c>
      <c r="S36" s="26">
        <v>226</v>
      </c>
      <c r="T36" s="25" t="s">
        <v>156</v>
      </c>
      <c r="U36" s="25" t="s">
        <v>157</v>
      </c>
      <c r="V36" s="25"/>
      <c r="W36" s="81" t="str">
        <f t="shared" ca="1" si="0"/>
        <v>CARDENAS SILVA JAIRO</v>
      </c>
    </row>
    <row r="37" spans="1:23" ht="30">
      <c r="A37" s="59">
        <v>31</v>
      </c>
      <c r="B37" s="25" t="s">
        <v>546</v>
      </c>
      <c r="C37" s="25" t="s">
        <v>28</v>
      </c>
      <c r="D37" s="25" t="s">
        <v>29</v>
      </c>
      <c r="E37" s="26" t="s">
        <v>30</v>
      </c>
      <c r="F37" s="27" t="s">
        <v>31</v>
      </c>
      <c r="G37" s="89" t="s">
        <v>551</v>
      </c>
      <c r="H37" s="25" t="s">
        <v>284</v>
      </c>
      <c r="I37" s="60">
        <v>80577593</v>
      </c>
      <c r="J37" s="25"/>
      <c r="K37" s="25"/>
      <c r="L37" s="61">
        <v>43312</v>
      </c>
      <c r="M37" s="61">
        <v>43822</v>
      </c>
      <c r="N37" s="25">
        <v>6</v>
      </c>
      <c r="O37" s="25">
        <v>1</v>
      </c>
      <c r="P37" s="27" t="s">
        <v>550</v>
      </c>
      <c r="Q37" s="25">
        <v>615</v>
      </c>
      <c r="R37" s="25">
        <v>719</v>
      </c>
      <c r="S37" s="26">
        <v>105</v>
      </c>
      <c r="T37" s="25" t="s">
        <v>156</v>
      </c>
      <c r="U37" s="25" t="s">
        <v>157</v>
      </c>
      <c r="V37" s="25"/>
      <c r="W37" s="81" t="str">
        <f t="shared" ca="1" si="0"/>
        <v>CARDENAS SILVA JAIRO</v>
      </c>
    </row>
    <row r="38" spans="1:23" ht="30">
      <c r="A38" s="59">
        <v>32</v>
      </c>
      <c r="B38" s="25" t="s">
        <v>546</v>
      </c>
      <c r="C38" s="25" t="s">
        <v>28</v>
      </c>
      <c r="D38" s="25" t="s">
        <v>29</v>
      </c>
      <c r="E38" s="26" t="s">
        <v>30</v>
      </c>
      <c r="F38" s="27" t="s">
        <v>31</v>
      </c>
      <c r="G38" s="89" t="s">
        <v>551</v>
      </c>
      <c r="H38" s="25" t="s">
        <v>364</v>
      </c>
      <c r="I38" s="60">
        <v>13541906</v>
      </c>
      <c r="J38" s="25"/>
      <c r="K38" s="25"/>
      <c r="L38" s="61">
        <v>43146</v>
      </c>
      <c r="M38" s="61">
        <v>43818</v>
      </c>
      <c r="N38" s="25">
        <v>6</v>
      </c>
      <c r="O38" s="25">
        <v>2</v>
      </c>
      <c r="P38" s="27"/>
      <c r="Q38" s="25">
        <v>1</v>
      </c>
      <c r="R38" s="25">
        <v>85</v>
      </c>
      <c r="S38" s="26">
        <v>85</v>
      </c>
      <c r="T38" s="25" t="s">
        <v>156</v>
      </c>
      <c r="U38" s="25" t="s">
        <v>157</v>
      </c>
      <c r="V38" s="25"/>
      <c r="W38" s="81" t="str">
        <f t="shared" ca="1" si="0"/>
        <v>CARREÑO CARREÑO VICTOR MANUEL</v>
      </c>
    </row>
    <row r="39" spans="1:23" ht="30">
      <c r="A39" s="59">
        <v>33</v>
      </c>
      <c r="B39" s="25" t="s">
        <v>546</v>
      </c>
      <c r="C39" s="25" t="s">
        <v>28</v>
      </c>
      <c r="D39" s="25" t="s">
        <v>29</v>
      </c>
      <c r="E39" s="26" t="s">
        <v>30</v>
      </c>
      <c r="F39" s="27" t="s">
        <v>31</v>
      </c>
      <c r="G39" s="89" t="s">
        <v>551</v>
      </c>
      <c r="H39" s="25" t="s">
        <v>320</v>
      </c>
      <c r="I39" s="60">
        <v>12182188</v>
      </c>
      <c r="J39" s="25"/>
      <c r="K39" s="25"/>
      <c r="L39" s="61">
        <v>42830</v>
      </c>
      <c r="M39" s="61">
        <v>43580</v>
      </c>
      <c r="N39" s="25">
        <v>6</v>
      </c>
      <c r="O39" s="25">
        <v>3</v>
      </c>
      <c r="P39" s="27"/>
      <c r="Q39" s="25">
        <v>1</v>
      </c>
      <c r="R39" s="25">
        <v>66</v>
      </c>
      <c r="S39" s="26">
        <v>66</v>
      </c>
      <c r="T39" s="25" t="s">
        <v>156</v>
      </c>
      <c r="U39" s="25" t="s">
        <v>157</v>
      </c>
      <c r="V39" s="25"/>
      <c r="W39" s="81" t="str">
        <f t="shared" ca="1" si="0"/>
        <v>CASTILLO IMBACHI JHON JAIRO</v>
      </c>
    </row>
    <row r="40" spans="1:23" ht="30">
      <c r="A40" s="59">
        <v>34</v>
      </c>
      <c r="B40" s="25" t="s">
        <v>546</v>
      </c>
      <c r="C40" s="25" t="s">
        <v>28</v>
      </c>
      <c r="D40" s="25" t="s">
        <v>29</v>
      </c>
      <c r="E40" s="26" t="s">
        <v>30</v>
      </c>
      <c r="F40" s="27" t="s">
        <v>31</v>
      </c>
      <c r="G40" s="89" t="s">
        <v>551</v>
      </c>
      <c r="H40" s="25" t="s">
        <v>328</v>
      </c>
      <c r="I40" s="60">
        <v>11708098</v>
      </c>
      <c r="J40" s="25"/>
      <c r="K40" s="25"/>
      <c r="L40" s="61">
        <v>42965</v>
      </c>
      <c r="M40" s="61">
        <v>43557</v>
      </c>
      <c r="N40" s="25">
        <v>6</v>
      </c>
      <c r="O40" s="25">
        <v>4</v>
      </c>
      <c r="P40" s="27"/>
      <c r="Q40" s="25">
        <v>1</v>
      </c>
      <c r="R40" s="25">
        <v>60</v>
      </c>
      <c r="S40" s="26">
        <v>60</v>
      </c>
      <c r="T40" s="25" t="s">
        <v>156</v>
      </c>
      <c r="U40" s="25" t="s">
        <v>157</v>
      </c>
      <c r="V40" s="25" t="s">
        <v>160</v>
      </c>
      <c r="W40" s="81" t="str">
        <f t="shared" ca="1" si="0"/>
        <v>CASTILLO MOSQUERA ANGEL</v>
      </c>
    </row>
    <row r="41" spans="1:23" ht="30">
      <c r="A41" s="59">
        <v>35</v>
      </c>
      <c r="B41" s="25" t="s">
        <v>546</v>
      </c>
      <c r="C41" s="25" t="s">
        <v>28</v>
      </c>
      <c r="D41" s="25" t="s">
        <v>29</v>
      </c>
      <c r="E41" s="26" t="s">
        <v>30</v>
      </c>
      <c r="F41" s="27" t="s">
        <v>31</v>
      </c>
      <c r="G41" s="89" t="s">
        <v>551</v>
      </c>
      <c r="H41" s="25" t="s">
        <v>338</v>
      </c>
      <c r="I41" s="60">
        <v>1016069997</v>
      </c>
      <c r="J41" s="25"/>
      <c r="K41" s="25"/>
      <c r="L41" s="61">
        <v>42843</v>
      </c>
      <c r="M41" s="61">
        <v>43496</v>
      </c>
      <c r="N41" s="25">
        <v>6</v>
      </c>
      <c r="O41" s="25">
        <v>5</v>
      </c>
      <c r="P41" s="27"/>
      <c r="Q41" s="25">
        <v>1</v>
      </c>
      <c r="R41" s="25">
        <v>61</v>
      </c>
      <c r="S41" s="26">
        <v>61</v>
      </c>
      <c r="T41" s="25" t="s">
        <v>156</v>
      </c>
      <c r="U41" s="25" t="s">
        <v>157</v>
      </c>
      <c r="V41" s="25"/>
      <c r="W41" s="81" t="str">
        <f t="shared" ca="1" si="0"/>
        <v>CASTRO BENAVIDES ANDREA</v>
      </c>
    </row>
    <row r="42" spans="1:23" s="83" customFormat="1" ht="30">
      <c r="A42" s="59">
        <v>36</v>
      </c>
      <c r="B42" s="25" t="s">
        <v>546</v>
      </c>
      <c r="C42" s="25" t="s">
        <v>28</v>
      </c>
      <c r="D42" s="25" t="s">
        <v>29</v>
      </c>
      <c r="E42" s="26" t="s">
        <v>30</v>
      </c>
      <c r="F42" s="27" t="s">
        <v>31</v>
      </c>
      <c r="G42" s="89" t="s">
        <v>551</v>
      </c>
      <c r="H42" s="25" t="s">
        <v>178</v>
      </c>
      <c r="I42" s="60">
        <v>71793858</v>
      </c>
      <c r="J42" s="25"/>
      <c r="K42" s="25"/>
      <c r="L42" s="61">
        <v>42634</v>
      </c>
      <c r="M42" s="61">
        <v>43508</v>
      </c>
      <c r="N42" s="25">
        <v>6</v>
      </c>
      <c r="O42" s="25">
        <v>6</v>
      </c>
      <c r="P42" s="27"/>
      <c r="Q42" s="25">
        <v>1</v>
      </c>
      <c r="R42" s="25">
        <v>89</v>
      </c>
      <c r="S42" s="26">
        <v>89</v>
      </c>
      <c r="T42" s="25" t="s">
        <v>156</v>
      </c>
      <c r="U42" s="25" t="s">
        <v>157</v>
      </c>
      <c r="V42" s="25"/>
      <c r="W42" s="81" t="str">
        <f t="shared" ca="1" si="0"/>
        <v>CARVAJAL ARBOLEDA JUAN CARLOS</v>
      </c>
    </row>
    <row r="43" spans="1:23" ht="30">
      <c r="A43" s="59">
        <v>37</v>
      </c>
      <c r="B43" s="25" t="s">
        <v>546</v>
      </c>
      <c r="C43" s="25" t="s">
        <v>28</v>
      </c>
      <c r="D43" s="25" t="s">
        <v>29</v>
      </c>
      <c r="E43" s="26" t="s">
        <v>30</v>
      </c>
      <c r="F43" s="27" t="s">
        <v>31</v>
      </c>
      <c r="G43" s="89" t="s">
        <v>551</v>
      </c>
      <c r="H43" s="25" t="s">
        <v>349</v>
      </c>
      <c r="I43" s="60">
        <v>86052203</v>
      </c>
      <c r="J43" s="25"/>
      <c r="K43" s="25"/>
      <c r="L43" s="61">
        <v>43112</v>
      </c>
      <c r="M43" s="61">
        <v>43818</v>
      </c>
      <c r="N43" s="25">
        <v>7</v>
      </c>
      <c r="O43" s="25">
        <v>1</v>
      </c>
      <c r="P43" s="27"/>
      <c r="Q43" s="25">
        <v>1</v>
      </c>
      <c r="R43" s="25">
        <v>93</v>
      </c>
      <c r="S43" s="26">
        <v>93</v>
      </c>
      <c r="T43" s="25" t="s">
        <v>156</v>
      </c>
      <c r="U43" s="25" t="s">
        <v>157</v>
      </c>
      <c r="V43" s="25"/>
      <c r="W43" s="81" t="str">
        <f t="shared" ca="1" si="0"/>
        <v>CHAVES RIVEROS PHANNOR ANTONIO</v>
      </c>
    </row>
    <row r="44" spans="1:23" ht="30">
      <c r="A44" s="59">
        <v>38</v>
      </c>
      <c r="B44" s="25" t="s">
        <v>546</v>
      </c>
      <c r="C44" s="25" t="s">
        <v>28</v>
      </c>
      <c r="D44" s="25" t="s">
        <v>29</v>
      </c>
      <c r="E44" s="26" t="s">
        <v>30</v>
      </c>
      <c r="F44" s="27" t="s">
        <v>31</v>
      </c>
      <c r="G44" s="89" t="s">
        <v>551</v>
      </c>
      <c r="H44" s="25" t="s">
        <v>305</v>
      </c>
      <c r="I44" s="60">
        <v>34558701</v>
      </c>
      <c r="J44" s="25"/>
      <c r="K44" s="25"/>
      <c r="L44" s="61">
        <v>40984</v>
      </c>
      <c r="M44" s="61">
        <v>43669</v>
      </c>
      <c r="N44" s="25">
        <v>7</v>
      </c>
      <c r="O44" s="25">
        <v>2</v>
      </c>
      <c r="P44" s="27"/>
      <c r="Q44" s="25">
        <v>1</v>
      </c>
      <c r="R44" s="25">
        <v>188</v>
      </c>
      <c r="S44" s="26">
        <v>188</v>
      </c>
      <c r="T44" s="25" t="s">
        <v>156</v>
      </c>
      <c r="U44" s="25" t="s">
        <v>157</v>
      </c>
      <c r="V44" s="25"/>
      <c r="W44" s="81" t="str">
        <f t="shared" ca="1" si="0"/>
        <v>CHAVEZ JIMENEZ BLANCA INES</v>
      </c>
    </row>
    <row r="45" spans="1:23" ht="30">
      <c r="A45" s="59">
        <v>39</v>
      </c>
      <c r="B45" s="25" t="s">
        <v>546</v>
      </c>
      <c r="C45" s="25" t="s">
        <v>28</v>
      </c>
      <c r="D45" s="25" t="s">
        <v>29</v>
      </c>
      <c r="E45" s="26" t="s">
        <v>30</v>
      </c>
      <c r="F45" s="27" t="s">
        <v>31</v>
      </c>
      <c r="G45" s="89" t="s">
        <v>551</v>
      </c>
      <c r="H45" s="25" t="s">
        <v>379</v>
      </c>
      <c r="I45" s="60">
        <v>1192726659</v>
      </c>
      <c r="J45" s="25"/>
      <c r="K45" s="25"/>
      <c r="L45" s="61">
        <v>42940</v>
      </c>
      <c r="M45" s="61">
        <v>43801</v>
      </c>
      <c r="N45" s="25">
        <v>7</v>
      </c>
      <c r="O45" s="25">
        <v>3</v>
      </c>
      <c r="P45" s="27"/>
      <c r="Q45" s="25">
        <v>1</v>
      </c>
      <c r="R45" s="25">
        <v>108</v>
      </c>
      <c r="S45" s="26">
        <v>108</v>
      </c>
      <c r="T45" s="25" t="s">
        <v>156</v>
      </c>
      <c r="U45" s="25" t="s">
        <v>157</v>
      </c>
      <c r="V45" s="25"/>
      <c r="W45" s="81" t="str">
        <f t="shared" ca="1" si="0"/>
        <v>CONTRERAS MARIOTA YEISON YESID</v>
      </c>
    </row>
    <row r="46" spans="1:23" ht="30">
      <c r="A46" s="59">
        <v>40</v>
      </c>
      <c r="B46" s="25" t="s">
        <v>546</v>
      </c>
      <c r="C46" s="25" t="s">
        <v>28</v>
      </c>
      <c r="D46" s="25" t="s">
        <v>29</v>
      </c>
      <c r="E46" s="26" t="s">
        <v>30</v>
      </c>
      <c r="F46" s="27" t="s">
        <v>31</v>
      </c>
      <c r="G46" s="89" t="s">
        <v>551</v>
      </c>
      <c r="H46" s="25" t="s">
        <v>306</v>
      </c>
      <c r="I46" s="60">
        <v>13720693</v>
      </c>
      <c r="J46" s="25"/>
      <c r="K46" s="25"/>
      <c r="L46" s="61">
        <v>35979</v>
      </c>
      <c r="M46" s="61">
        <v>40485</v>
      </c>
      <c r="N46" s="25">
        <v>7</v>
      </c>
      <c r="O46" s="25">
        <v>4</v>
      </c>
      <c r="P46" s="27" t="s">
        <v>554</v>
      </c>
      <c r="Q46" s="25">
        <v>1</v>
      </c>
      <c r="R46" s="25">
        <v>193</v>
      </c>
      <c r="S46" s="26">
        <v>193</v>
      </c>
      <c r="T46" s="25" t="s">
        <v>156</v>
      </c>
      <c r="U46" s="25" t="s">
        <v>157</v>
      </c>
      <c r="V46" s="25"/>
      <c r="W46" s="81" t="str">
        <f t="shared" ca="1" si="0"/>
        <v>CONTRERAS REMOLINA WISTON DOUGLAS</v>
      </c>
    </row>
    <row r="47" spans="1:23" ht="30">
      <c r="A47" s="59">
        <v>41</v>
      </c>
      <c r="B47" s="25" t="s">
        <v>546</v>
      </c>
      <c r="C47" s="25" t="s">
        <v>28</v>
      </c>
      <c r="D47" s="25" t="s">
        <v>29</v>
      </c>
      <c r="E47" s="26" t="s">
        <v>30</v>
      </c>
      <c r="F47" s="27" t="s">
        <v>31</v>
      </c>
      <c r="G47" s="89" t="s">
        <v>551</v>
      </c>
      <c r="H47" s="25" t="s">
        <v>306</v>
      </c>
      <c r="I47" s="60">
        <v>13720693</v>
      </c>
      <c r="J47" s="25"/>
      <c r="K47" s="25"/>
      <c r="L47" s="61">
        <v>40626</v>
      </c>
      <c r="M47" s="61">
        <v>42362</v>
      </c>
      <c r="N47" s="25">
        <v>7</v>
      </c>
      <c r="O47" s="25">
        <v>5</v>
      </c>
      <c r="P47" s="27" t="s">
        <v>555</v>
      </c>
      <c r="Q47" s="25">
        <v>194</v>
      </c>
      <c r="R47" s="25">
        <v>388</v>
      </c>
      <c r="S47" s="26">
        <v>195</v>
      </c>
      <c r="T47" s="25" t="s">
        <v>156</v>
      </c>
      <c r="U47" s="25" t="s">
        <v>157</v>
      </c>
      <c r="V47" s="25"/>
      <c r="W47" s="81" t="str">
        <f t="shared" ca="1" si="0"/>
        <v>CONTRERAS REMOLINA WISTON DOUGLAS</v>
      </c>
    </row>
    <row r="48" spans="1:23" ht="30">
      <c r="A48" s="59">
        <v>42</v>
      </c>
      <c r="B48" s="25" t="s">
        <v>546</v>
      </c>
      <c r="C48" s="25" t="s">
        <v>28</v>
      </c>
      <c r="D48" s="25" t="s">
        <v>29</v>
      </c>
      <c r="E48" s="26" t="s">
        <v>30</v>
      </c>
      <c r="F48" s="27" t="s">
        <v>31</v>
      </c>
      <c r="G48" s="89" t="s">
        <v>551</v>
      </c>
      <c r="H48" s="25" t="s">
        <v>306</v>
      </c>
      <c r="I48" s="60">
        <v>13720693</v>
      </c>
      <c r="J48" s="25"/>
      <c r="K48" s="25"/>
      <c r="L48" s="61">
        <v>42382</v>
      </c>
      <c r="M48" s="61">
        <v>43655</v>
      </c>
      <c r="N48" s="25">
        <v>7</v>
      </c>
      <c r="O48" s="25">
        <v>6</v>
      </c>
      <c r="P48" s="27" t="s">
        <v>556</v>
      </c>
      <c r="Q48" s="25">
        <v>389</v>
      </c>
      <c r="R48" s="25">
        <v>451</v>
      </c>
      <c r="S48" s="26">
        <v>63</v>
      </c>
      <c r="T48" s="25" t="s">
        <v>156</v>
      </c>
      <c r="U48" s="25" t="s">
        <v>157</v>
      </c>
      <c r="V48" s="25"/>
      <c r="W48" s="81" t="str">
        <f t="shared" ca="1" si="0"/>
        <v>CONTRERAS REMOLINA WISTON DOUGLAS</v>
      </c>
    </row>
    <row r="49" spans="1:23" ht="30">
      <c r="A49" s="59">
        <v>43</v>
      </c>
      <c r="B49" s="25" t="s">
        <v>546</v>
      </c>
      <c r="C49" s="25" t="s">
        <v>28</v>
      </c>
      <c r="D49" s="25" t="s">
        <v>29</v>
      </c>
      <c r="E49" s="26" t="s">
        <v>30</v>
      </c>
      <c r="F49" s="27" t="s">
        <v>31</v>
      </c>
      <c r="G49" s="89" t="s">
        <v>551</v>
      </c>
      <c r="H49" s="25" t="s">
        <v>367</v>
      </c>
      <c r="I49" s="60">
        <v>8643834</v>
      </c>
      <c r="J49" s="25"/>
      <c r="K49" s="25"/>
      <c r="L49" s="61">
        <v>42895</v>
      </c>
      <c r="M49" s="61" t="s">
        <v>153</v>
      </c>
      <c r="N49" s="25">
        <v>8</v>
      </c>
      <c r="O49" s="25">
        <v>1</v>
      </c>
      <c r="P49" s="27"/>
      <c r="Q49" s="25">
        <v>1</v>
      </c>
      <c r="R49" s="25">
        <v>88</v>
      </c>
      <c r="S49" s="26">
        <v>88</v>
      </c>
      <c r="T49" s="25" t="s">
        <v>156</v>
      </c>
      <c r="U49" s="25" t="s">
        <v>157</v>
      </c>
      <c r="V49" s="25"/>
      <c r="W49" s="81" t="str">
        <f t="shared" ca="1" si="0"/>
        <v>CONTRERAS RUIZ LUIS GREGORIO</v>
      </c>
    </row>
    <row r="50" spans="1:23" ht="30">
      <c r="A50" s="59">
        <v>44</v>
      </c>
      <c r="B50" s="25" t="s">
        <v>546</v>
      </c>
      <c r="C50" s="25" t="s">
        <v>28</v>
      </c>
      <c r="D50" s="25" t="s">
        <v>29</v>
      </c>
      <c r="E50" s="26" t="s">
        <v>30</v>
      </c>
      <c r="F50" s="27" t="s">
        <v>31</v>
      </c>
      <c r="G50" s="89" t="s">
        <v>551</v>
      </c>
      <c r="H50" s="25" t="s">
        <v>332</v>
      </c>
      <c r="I50" s="60">
        <v>79465283</v>
      </c>
      <c r="J50" s="25"/>
      <c r="K50" s="25"/>
      <c r="L50" s="61">
        <v>34771</v>
      </c>
      <c r="M50" s="61">
        <v>41120</v>
      </c>
      <c r="N50" s="25">
        <v>8</v>
      </c>
      <c r="O50" s="25">
        <v>2</v>
      </c>
      <c r="P50" s="27" t="s">
        <v>552</v>
      </c>
      <c r="Q50" s="25">
        <v>1</v>
      </c>
      <c r="R50" s="25">
        <v>203</v>
      </c>
      <c r="S50" s="26">
        <v>203</v>
      </c>
      <c r="T50" s="25" t="s">
        <v>156</v>
      </c>
      <c r="U50" s="25" t="s">
        <v>157</v>
      </c>
      <c r="V50" s="25"/>
      <c r="W50" s="81" t="str">
        <f t="shared" ca="1" si="0"/>
        <v>CORREAL LOPEZ EDWIN</v>
      </c>
    </row>
    <row r="51" spans="1:23" ht="30">
      <c r="A51" s="59">
        <v>45</v>
      </c>
      <c r="B51" s="25" t="s">
        <v>546</v>
      </c>
      <c r="C51" s="25" t="s">
        <v>28</v>
      </c>
      <c r="D51" s="25" t="s">
        <v>29</v>
      </c>
      <c r="E51" s="26" t="s">
        <v>30</v>
      </c>
      <c r="F51" s="27" t="s">
        <v>31</v>
      </c>
      <c r="G51" s="89" t="s">
        <v>551</v>
      </c>
      <c r="H51" s="25" t="s">
        <v>332</v>
      </c>
      <c r="I51" s="60">
        <v>79465283</v>
      </c>
      <c r="J51" s="25"/>
      <c r="K51" s="25"/>
      <c r="L51" s="61">
        <v>41212</v>
      </c>
      <c r="M51" s="61" t="s">
        <v>531</v>
      </c>
      <c r="N51" s="25">
        <v>8</v>
      </c>
      <c r="O51" s="25">
        <v>3</v>
      </c>
      <c r="P51" s="27" t="s">
        <v>553</v>
      </c>
      <c r="Q51" s="25">
        <v>204</v>
      </c>
      <c r="R51" s="25">
        <v>404</v>
      </c>
      <c r="S51" s="26">
        <v>201</v>
      </c>
      <c r="T51" s="25" t="s">
        <v>156</v>
      </c>
      <c r="U51" s="25" t="s">
        <v>157</v>
      </c>
      <c r="V51" s="25"/>
      <c r="W51" s="81" t="str">
        <f t="shared" ca="1" si="0"/>
        <v>CORREAL LOPEZ EDWIN</v>
      </c>
    </row>
    <row r="52" spans="1:23" ht="30">
      <c r="A52" s="59">
        <v>46</v>
      </c>
      <c r="B52" s="25" t="s">
        <v>546</v>
      </c>
      <c r="C52" s="25" t="s">
        <v>28</v>
      </c>
      <c r="D52" s="25" t="s">
        <v>29</v>
      </c>
      <c r="E52" s="26" t="s">
        <v>30</v>
      </c>
      <c r="F52" s="27" t="s">
        <v>31</v>
      </c>
      <c r="G52" s="89" t="s">
        <v>551</v>
      </c>
      <c r="H52" s="25" t="s">
        <v>302</v>
      </c>
      <c r="I52" s="60">
        <v>1070957031</v>
      </c>
      <c r="J52" s="25"/>
      <c r="K52" s="25"/>
      <c r="L52" s="61">
        <v>43054</v>
      </c>
      <c r="M52" s="61">
        <v>43808</v>
      </c>
      <c r="N52" s="25">
        <v>8</v>
      </c>
      <c r="O52" s="25">
        <v>4</v>
      </c>
      <c r="P52" s="27"/>
      <c r="Q52" s="25">
        <v>1</v>
      </c>
      <c r="R52" s="25">
        <v>128</v>
      </c>
      <c r="S52" s="26">
        <v>128</v>
      </c>
      <c r="T52" s="25" t="s">
        <v>156</v>
      </c>
      <c r="U52" s="25" t="s">
        <v>157</v>
      </c>
      <c r="V52" s="25"/>
      <c r="W52" s="81" t="str">
        <f t="shared" ca="1" si="0"/>
        <v>CORTES MAYA NATHALIA</v>
      </c>
    </row>
    <row r="53" spans="1:23" ht="30">
      <c r="A53" s="59">
        <v>47</v>
      </c>
      <c r="B53" s="25" t="s">
        <v>546</v>
      </c>
      <c r="C53" s="25" t="s">
        <v>28</v>
      </c>
      <c r="D53" s="25" t="s">
        <v>29</v>
      </c>
      <c r="E53" s="26" t="s">
        <v>30</v>
      </c>
      <c r="F53" s="27" t="s">
        <v>31</v>
      </c>
      <c r="G53" s="89" t="s">
        <v>551</v>
      </c>
      <c r="H53" s="25" t="s">
        <v>370</v>
      </c>
      <c r="I53" s="60">
        <v>1004694750</v>
      </c>
      <c r="J53" s="25"/>
      <c r="K53" s="25"/>
      <c r="L53" s="61">
        <v>42895</v>
      </c>
      <c r="M53" s="61">
        <v>43627</v>
      </c>
      <c r="N53" s="25">
        <v>8</v>
      </c>
      <c r="O53" s="25">
        <v>5</v>
      </c>
      <c r="P53" s="27"/>
      <c r="Q53" s="25">
        <v>1</v>
      </c>
      <c r="R53" s="25">
        <v>88</v>
      </c>
      <c r="S53" s="26">
        <v>88</v>
      </c>
      <c r="T53" s="25" t="s">
        <v>156</v>
      </c>
      <c r="U53" s="25" t="s">
        <v>157</v>
      </c>
      <c r="V53" s="25"/>
      <c r="W53" s="81" t="str">
        <f t="shared" ca="1" si="0"/>
        <v>CORTEZ AGUIRRE YOJHAN</v>
      </c>
    </row>
    <row r="54" spans="1:23" ht="30">
      <c r="A54" s="59">
        <v>48</v>
      </c>
      <c r="B54" s="25" t="s">
        <v>546</v>
      </c>
      <c r="C54" s="25" t="s">
        <v>28</v>
      </c>
      <c r="D54" s="25" t="s">
        <v>29</v>
      </c>
      <c r="E54" s="26" t="s">
        <v>30</v>
      </c>
      <c r="F54" s="27" t="s">
        <v>31</v>
      </c>
      <c r="G54" s="89" t="s">
        <v>551</v>
      </c>
      <c r="H54" s="25" t="s">
        <v>318</v>
      </c>
      <c r="I54" s="60">
        <v>1067525185</v>
      </c>
      <c r="J54" s="25"/>
      <c r="K54" s="25"/>
      <c r="L54" s="61">
        <v>42909</v>
      </c>
      <c r="M54" s="61">
        <v>43581</v>
      </c>
      <c r="N54" s="25">
        <v>8</v>
      </c>
      <c r="O54" s="25">
        <v>6</v>
      </c>
      <c r="P54" s="27"/>
      <c r="Q54" s="25">
        <v>1</v>
      </c>
      <c r="R54" s="25">
        <v>39</v>
      </c>
      <c r="S54" s="26">
        <v>39</v>
      </c>
      <c r="T54" s="25" t="s">
        <v>156</v>
      </c>
      <c r="U54" s="25" t="s">
        <v>157</v>
      </c>
      <c r="V54" s="25"/>
      <c r="W54" s="81" t="str">
        <f t="shared" ca="1" si="0"/>
        <v>CUCHILLO CHAGUENDO YIMY ALDYBEY</v>
      </c>
    </row>
    <row r="55" spans="1:23" ht="30">
      <c r="A55" s="59">
        <v>49</v>
      </c>
      <c r="B55" s="25" t="s">
        <v>546</v>
      </c>
      <c r="C55" s="25" t="s">
        <v>28</v>
      </c>
      <c r="D55" s="25" t="s">
        <v>29</v>
      </c>
      <c r="E55" s="26" t="s">
        <v>30</v>
      </c>
      <c r="F55" s="27" t="s">
        <v>31</v>
      </c>
      <c r="G55" s="89" t="s">
        <v>551</v>
      </c>
      <c r="H55" s="25" t="s">
        <v>303</v>
      </c>
      <c r="I55" s="60">
        <v>93412188</v>
      </c>
      <c r="J55" s="25"/>
      <c r="K55" s="25"/>
      <c r="L55" s="61">
        <v>43298</v>
      </c>
      <c r="M55" s="61">
        <v>43801</v>
      </c>
      <c r="N55" s="25">
        <v>9</v>
      </c>
      <c r="O55" s="25">
        <v>1</v>
      </c>
      <c r="P55" s="27"/>
      <c r="Q55" s="25">
        <v>1</v>
      </c>
      <c r="R55" s="25">
        <v>103</v>
      </c>
      <c r="S55" s="26">
        <v>103</v>
      </c>
      <c r="T55" s="25" t="s">
        <v>156</v>
      </c>
      <c r="U55" s="25" t="s">
        <v>157</v>
      </c>
      <c r="V55" s="25"/>
      <c r="W55" s="81" t="str">
        <f t="shared" ca="1" si="0"/>
        <v>CUELLAR CASTAÑEDA HOOBER EDWIN</v>
      </c>
    </row>
    <row r="56" spans="1:23" ht="30">
      <c r="A56" s="59">
        <v>50</v>
      </c>
      <c r="B56" s="25" t="s">
        <v>546</v>
      </c>
      <c r="C56" s="25" t="s">
        <v>28</v>
      </c>
      <c r="D56" s="25" t="s">
        <v>29</v>
      </c>
      <c r="E56" s="26" t="s">
        <v>30</v>
      </c>
      <c r="F56" s="27" t="s">
        <v>31</v>
      </c>
      <c r="G56" s="89" t="s">
        <v>551</v>
      </c>
      <c r="H56" s="25" t="s">
        <v>304</v>
      </c>
      <c r="I56" s="60">
        <v>52995863</v>
      </c>
      <c r="J56" s="25"/>
      <c r="K56" s="25"/>
      <c r="L56" s="61">
        <v>42103</v>
      </c>
      <c r="M56" s="61">
        <v>43627</v>
      </c>
      <c r="N56" s="25">
        <v>9</v>
      </c>
      <c r="O56" s="25">
        <v>2</v>
      </c>
      <c r="P56" s="27"/>
      <c r="Q56" s="25">
        <v>1</v>
      </c>
      <c r="R56" s="25">
        <v>69</v>
      </c>
      <c r="S56" s="26">
        <v>69</v>
      </c>
      <c r="T56" s="25" t="s">
        <v>156</v>
      </c>
      <c r="U56" s="25" t="s">
        <v>157</v>
      </c>
      <c r="V56" s="25"/>
      <c r="W56" s="81" t="str">
        <f t="shared" ca="1" si="0"/>
        <v>CUERVO VALENCIA ANGELA FERNANDA</v>
      </c>
    </row>
    <row r="57" spans="1:23" ht="30">
      <c r="A57" s="59">
        <v>51</v>
      </c>
      <c r="B57" s="25" t="s">
        <v>546</v>
      </c>
      <c r="C57" s="25" t="s">
        <v>28</v>
      </c>
      <c r="D57" s="25" t="s">
        <v>29</v>
      </c>
      <c r="E57" s="26" t="s">
        <v>30</v>
      </c>
      <c r="F57" s="27" t="s">
        <v>31</v>
      </c>
      <c r="G57" s="89" t="s">
        <v>551</v>
      </c>
      <c r="H57" s="25" t="s">
        <v>116</v>
      </c>
      <c r="I57" s="60">
        <v>93297529</v>
      </c>
      <c r="J57" s="25"/>
      <c r="K57" s="25"/>
      <c r="L57" s="61">
        <v>43032</v>
      </c>
      <c r="M57" s="61">
        <v>43801</v>
      </c>
      <c r="N57" s="25">
        <v>9</v>
      </c>
      <c r="O57" s="25">
        <v>3</v>
      </c>
      <c r="P57" s="27"/>
      <c r="Q57" s="25">
        <v>1</v>
      </c>
      <c r="R57" s="25">
        <v>124</v>
      </c>
      <c r="S57" s="26">
        <v>124</v>
      </c>
      <c r="T57" s="25" t="s">
        <v>156</v>
      </c>
      <c r="U57" s="25" t="s">
        <v>157</v>
      </c>
      <c r="V57" s="25"/>
      <c r="W57" s="81" t="str">
        <f t="shared" ca="1" si="0"/>
        <v>DAZA RODRIGUEZ HERNANDO</v>
      </c>
    </row>
    <row r="58" spans="1:23" ht="30">
      <c r="A58" s="59">
        <v>52</v>
      </c>
      <c r="B58" s="25" t="s">
        <v>546</v>
      </c>
      <c r="C58" s="25" t="s">
        <v>28</v>
      </c>
      <c r="D58" s="25" t="s">
        <v>29</v>
      </c>
      <c r="E58" s="26" t="s">
        <v>30</v>
      </c>
      <c r="F58" s="27" t="s">
        <v>31</v>
      </c>
      <c r="G58" s="89" t="s">
        <v>551</v>
      </c>
      <c r="H58" s="25" t="s">
        <v>351</v>
      </c>
      <c r="I58" s="60">
        <v>1116919822</v>
      </c>
      <c r="J58" s="25"/>
      <c r="K58" s="25"/>
      <c r="L58" s="61">
        <v>43125</v>
      </c>
      <c r="M58" s="61">
        <v>43581</v>
      </c>
      <c r="N58" s="25">
        <v>9</v>
      </c>
      <c r="O58" s="25">
        <v>4</v>
      </c>
      <c r="P58" s="27"/>
      <c r="Q58" s="25">
        <v>1</v>
      </c>
      <c r="R58" s="25">
        <v>63</v>
      </c>
      <c r="S58" s="26">
        <v>63</v>
      </c>
      <c r="T58" s="25" t="s">
        <v>156</v>
      </c>
      <c r="U58" s="25" t="s">
        <v>157</v>
      </c>
      <c r="V58" s="25"/>
      <c r="W58" s="81" t="str">
        <f t="shared" ca="1" si="0"/>
        <v>DELGADO GUEVARA DINACELA</v>
      </c>
    </row>
    <row r="59" spans="1:23" ht="30">
      <c r="A59" s="59">
        <v>53</v>
      </c>
      <c r="B59" s="25" t="s">
        <v>546</v>
      </c>
      <c r="C59" s="25" t="s">
        <v>28</v>
      </c>
      <c r="D59" s="25" t="s">
        <v>29</v>
      </c>
      <c r="E59" s="26" t="s">
        <v>30</v>
      </c>
      <c r="F59" s="27" t="s">
        <v>31</v>
      </c>
      <c r="G59" s="89" t="s">
        <v>551</v>
      </c>
      <c r="H59" s="25" t="s">
        <v>345</v>
      </c>
      <c r="I59" s="60">
        <v>93439540</v>
      </c>
      <c r="J59" s="25"/>
      <c r="K59" s="25"/>
      <c r="L59" s="61">
        <v>42761</v>
      </c>
      <c r="M59" s="61">
        <v>43727</v>
      </c>
      <c r="N59" s="25">
        <v>9</v>
      </c>
      <c r="O59" s="25">
        <v>5</v>
      </c>
      <c r="P59" s="27"/>
      <c r="Q59" s="25">
        <v>1</v>
      </c>
      <c r="R59" s="25">
        <v>71</v>
      </c>
      <c r="S59" s="26">
        <v>71</v>
      </c>
      <c r="T59" s="25" t="s">
        <v>156</v>
      </c>
      <c r="U59" s="25" t="s">
        <v>157</v>
      </c>
      <c r="V59" s="25"/>
      <c r="W59" s="81" t="str">
        <f t="shared" ca="1" si="0"/>
        <v>DIAZ BELTRAN DARIO DORANCE</v>
      </c>
    </row>
    <row r="60" spans="1:23" ht="30">
      <c r="A60" s="59">
        <v>54</v>
      </c>
      <c r="B60" s="25" t="s">
        <v>546</v>
      </c>
      <c r="C60" s="25" t="s">
        <v>28</v>
      </c>
      <c r="D60" s="25" t="s">
        <v>29</v>
      </c>
      <c r="E60" s="26" t="s">
        <v>30</v>
      </c>
      <c r="F60" s="27" t="s">
        <v>31</v>
      </c>
      <c r="G60" s="89" t="s">
        <v>551</v>
      </c>
      <c r="H60" s="25" t="s">
        <v>378</v>
      </c>
      <c r="I60" s="60">
        <v>94468470</v>
      </c>
      <c r="J60" s="25"/>
      <c r="K60" s="25"/>
      <c r="L60" s="61">
        <v>43090</v>
      </c>
      <c r="M60" s="61">
        <v>43818</v>
      </c>
      <c r="N60" s="25">
        <v>9</v>
      </c>
      <c r="O60" s="25">
        <v>6</v>
      </c>
      <c r="P60" s="27"/>
      <c r="Q60" s="25">
        <v>1</v>
      </c>
      <c r="R60" s="25">
        <v>105</v>
      </c>
      <c r="S60" s="26">
        <v>105</v>
      </c>
      <c r="T60" s="25" t="s">
        <v>156</v>
      </c>
      <c r="U60" s="25" t="s">
        <v>157</v>
      </c>
      <c r="V60" s="25"/>
      <c r="W60" s="81" t="str">
        <f t="shared" ca="1" si="0"/>
        <v>ERAZO SALCEDO JOHN JAIRO</v>
      </c>
    </row>
    <row r="61" spans="1:23" ht="30">
      <c r="A61" s="59">
        <v>55</v>
      </c>
      <c r="B61" s="25" t="s">
        <v>546</v>
      </c>
      <c r="C61" s="25" t="s">
        <v>28</v>
      </c>
      <c r="D61" s="25" t="s">
        <v>29</v>
      </c>
      <c r="E61" s="26" t="s">
        <v>30</v>
      </c>
      <c r="F61" s="27" t="s">
        <v>31</v>
      </c>
      <c r="G61" s="89" t="s">
        <v>551</v>
      </c>
      <c r="H61" s="25" t="s">
        <v>96</v>
      </c>
      <c r="I61" s="60">
        <v>79696489</v>
      </c>
      <c r="J61" s="25"/>
      <c r="K61" s="25"/>
      <c r="L61" s="61">
        <v>42921</v>
      </c>
      <c r="M61" s="61">
        <v>43683</v>
      </c>
      <c r="N61" s="25">
        <v>10</v>
      </c>
      <c r="O61" s="25">
        <v>1</v>
      </c>
      <c r="P61" s="27"/>
      <c r="Q61" s="25">
        <v>1</v>
      </c>
      <c r="R61" s="25">
        <v>76</v>
      </c>
      <c r="S61" s="26">
        <v>76</v>
      </c>
      <c r="T61" s="25" t="s">
        <v>156</v>
      </c>
      <c r="U61" s="25" t="s">
        <v>157</v>
      </c>
      <c r="V61" s="25"/>
      <c r="W61" s="81" t="str">
        <f t="shared" ca="1" si="0"/>
        <v>ESCALLON CORREA MARCOS MANLIO</v>
      </c>
    </row>
    <row r="62" spans="1:23" ht="30">
      <c r="A62" s="59">
        <v>56</v>
      </c>
      <c r="B62" s="25" t="s">
        <v>546</v>
      </c>
      <c r="C62" s="25" t="s">
        <v>28</v>
      </c>
      <c r="D62" s="25" t="s">
        <v>29</v>
      </c>
      <c r="E62" s="26" t="s">
        <v>30</v>
      </c>
      <c r="F62" s="27" t="s">
        <v>31</v>
      </c>
      <c r="G62" s="89" t="s">
        <v>551</v>
      </c>
      <c r="H62" s="25" t="s">
        <v>311</v>
      </c>
      <c r="I62" s="60">
        <v>11311246</v>
      </c>
      <c r="J62" s="25"/>
      <c r="K62" s="25"/>
      <c r="L62" s="61">
        <v>43479</v>
      </c>
      <c r="M62" s="61">
        <v>43801</v>
      </c>
      <c r="N62" s="25">
        <v>10</v>
      </c>
      <c r="O62" s="25">
        <v>2</v>
      </c>
      <c r="P62" s="27"/>
      <c r="Q62" s="25">
        <v>1</v>
      </c>
      <c r="R62" s="25">
        <v>86</v>
      </c>
      <c r="S62" s="26">
        <v>86</v>
      </c>
      <c r="T62" s="25" t="s">
        <v>156</v>
      </c>
      <c r="U62" s="25" t="s">
        <v>157</v>
      </c>
      <c r="V62" s="25"/>
      <c r="W62" s="81" t="str">
        <f t="shared" ca="1" si="0"/>
        <v>ESCOBAR ROMERO HENRY</v>
      </c>
    </row>
    <row r="63" spans="1:23" ht="30">
      <c r="A63" s="59">
        <v>57</v>
      </c>
      <c r="B63" s="25" t="s">
        <v>546</v>
      </c>
      <c r="C63" s="25" t="s">
        <v>28</v>
      </c>
      <c r="D63" s="25" t="s">
        <v>29</v>
      </c>
      <c r="E63" s="26" t="s">
        <v>30</v>
      </c>
      <c r="F63" s="27" t="s">
        <v>31</v>
      </c>
      <c r="G63" s="89" t="s">
        <v>551</v>
      </c>
      <c r="H63" s="25" t="s">
        <v>121</v>
      </c>
      <c r="I63" s="60">
        <v>72190872</v>
      </c>
      <c r="J63" s="25"/>
      <c r="K63" s="25"/>
      <c r="L63" s="61">
        <v>43125</v>
      </c>
      <c r="M63" s="61">
        <v>43728</v>
      </c>
      <c r="N63" s="25">
        <v>10</v>
      </c>
      <c r="O63" s="25">
        <v>3</v>
      </c>
      <c r="P63" s="27"/>
      <c r="Q63" s="25">
        <v>1</v>
      </c>
      <c r="R63" s="25">
        <v>107</v>
      </c>
      <c r="S63" s="26">
        <v>107</v>
      </c>
      <c r="T63" s="25" t="s">
        <v>156</v>
      </c>
      <c r="U63" s="25" t="s">
        <v>157</v>
      </c>
      <c r="V63" s="25"/>
      <c r="W63" s="81" t="str">
        <f t="shared" ca="1" si="0"/>
        <v>ESCORCIA CORTES IVAN JOSE</v>
      </c>
    </row>
    <row r="64" spans="1:23" ht="30">
      <c r="A64" s="59">
        <v>58</v>
      </c>
      <c r="B64" s="25" t="s">
        <v>546</v>
      </c>
      <c r="C64" s="25" t="s">
        <v>28</v>
      </c>
      <c r="D64" s="25" t="s">
        <v>29</v>
      </c>
      <c r="E64" s="26" t="s">
        <v>30</v>
      </c>
      <c r="F64" s="27" t="s">
        <v>31</v>
      </c>
      <c r="G64" s="89" t="s">
        <v>551</v>
      </c>
      <c r="H64" s="25" t="s">
        <v>374</v>
      </c>
      <c r="I64" s="60">
        <v>80098618</v>
      </c>
      <c r="J64" s="25"/>
      <c r="K64" s="25"/>
      <c r="L64" s="61">
        <v>39951</v>
      </c>
      <c r="M64" s="61">
        <v>41887</v>
      </c>
      <c r="N64" s="25">
        <v>10</v>
      </c>
      <c r="O64" s="25">
        <v>4</v>
      </c>
      <c r="P64" s="27" t="s">
        <v>554</v>
      </c>
      <c r="Q64" s="25">
        <v>1</v>
      </c>
      <c r="R64" s="25">
        <v>202</v>
      </c>
      <c r="S64" s="26">
        <v>202</v>
      </c>
      <c r="T64" s="25" t="s">
        <v>156</v>
      </c>
      <c r="U64" s="25" t="s">
        <v>157</v>
      </c>
      <c r="V64" s="25"/>
      <c r="W64" s="81" t="str">
        <f t="shared" ca="1" si="0"/>
        <v>GALINDO ANGELO IVAN</v>
      </c>
    </row>
    <row r="65" spans="1:23" ht="30">
      <c r="A65" s="59">
        <v>59</v>
      </c>
      <c r="B65" s="25" t="s">
        <v>546</v>
      </c>
      <c r="C65" s="25" t="s">
        <v>28</v>
      </c>
      <c r="D65" s="25" t="s">
        <v>29</v>
      </c>
      <c r="E65" s="26" t="s">
        <v>30</v>
      </c>
      <c r="F65" s="27" t="s">
        <v>31</v>
      </c>
      <c r="G65" s="89" t="s">
        <v>551</v>
      </c>
      <c r="H65" s="25" t="s">
        <v>374</v>
      </c>
      <c r="I65" s="60">
        <v>80098618</v>
      </c>
      <c r="J65" s="25"/>
      <c r="K65" s="25"/>
      <c r="L65" s="61">
        <v>42059</v>
      </c>
      <c r="M65" s="61">
        <v>43566</v>
      </c>
      <c r="N65" s="25">
        <v>10</v>
      </c>
      <c r="O65" s="25">
        <v>5</v>
      </c>
      <c r="P65" s="27" t="s">
        <v>555</v>
      </c>
      <c r="Q65" s="25">
        <v>203</v>
      </c>
      <c r="R65" s="25">
        <v>404</v>
      </c>
      <c r="S65" s="26">
        <v>202</v>
      </c>
      <c r="T65" s="25" t="s">
        <v>156</v>
      </c>
      <c r="U65" s="25" t="s">
        <v>157</v>
      </c>
      <c r="V65" s="25"/>
      <c r="W65" s="81" t="str">
        <f t="shared" ca="1" si="0"/>
        <v>GALINDO ANGELO IVAN</v>
      </c>
    </row>
    <row r="66" spans="1:23" ht="30">
      <c r="A66" s="59">
        <v>60</v>
      </c>
      <c r="B66" s="25" t="s">
        <v>546</v>
      </c>
      <c r="C66" s="25" t="s">
        <v>28</v>
      </c>
      <c r="D66" s="25" t="s">
        <v>29</v>
      </c>
      <c r="E66" s="26" t="s">
        <v>30</v>
      </c>
      <c r="F66" s="27" t="s">
        <v>31</v>
      </c>
      <c r="G66" s="89" t="s">
        <v>551</v>
      </c>
      <c r="H66" s="25" t="s">
        <v>374</v>
      </c>
      <c r="I66" s="60">
        <v>80098618</v>
      </c>
      <c r="J66" s="25"/>
      <c r="K66" s="25"/>
      <c r="L66" s="61">
        <v>43567</v>
      </c>
      <c r="M66" s="61">
        <v>43801</v>
      </c>
      <c r="N66" s="25">
        <v>10</v>
      </c>
      <c r="O66" s="25">
        <v>6</v>
      </c>
      <c r="P66" s="27" t="s">
        <v>556</v>
      </c>
      <c r="Q66" s="25">
        <v>405</v>
      </c>
      <c r="R66" s="25">
        <v>428</v>
      </c>
      <c r="S66" s="26">
        <v>24</v>
      </c>
      <c r="T66" s="25" t="s">
        <v>156</v>
      </c>
      <c r="U66" s="25" t="s">
        <v>157</v>
      </c>
      <c r="V66" s="25"/>
      <c r="W66" s="81" t="str">
        <f t="shared" ca="1" si="0"/>
        <v>GALINDO ANGELO IVAN</v>
      </c>
    </row>
    <row r="67" spans="1:23" ht="30">
      <c r="A67" s="59">
        <v>61</v>
      </c>
      <c r="B67" s="25" t="s">
        <v>546</v>
      </c>
      <c r="C67" s="25" t="s">
        <v>28</v>
      </c>
      <c r="D67" s="25" t="s">
        <v>29</v>
      </c>
      <c r="E67" s="26" t="s">
        <v>30</v>
      </c>
      <c r="F67" s="27" t="s">
        <v>31</v>
      </c>
      <c r="G67" s="89" t="s">
        <v>551</v>
      </c>
      <c r="H67" s="25" t="s">
        <v>84</v>
      </c>
      <c r="I67" s="60">
        <v>79712540</v>
      </c>
      <c r="J67" s="25"/>
      <c r="K67" s="25"/>
      <c r="L67" s="61">
        <v>42818</v>
      </c>
      <c r="M67" s="61">
        <v>43607</v>
      </c>
      <c r="N67" s="25">
        <v>11</v>
      </c>
      <c r="O67" s="25">
        <v>1</v>
      </c>
      <c r="P67" s="27"/>
      <c r="Q67" s="25">
        <v>1</v>
      </c>
      <c r="R67" s="25">
        <v>131</v>
      </c>
      <c r="S67" s="26">
        <v>131</v>
      </c>
      <c r="T67" s="25" t="s">
        <v>156</v>
      </c>
      <c r="U67" s="25" t="s">
        <v>157</v>
      </c>
      <c r="V67" s="25"/>
      <c r="W67" s="81" t="str">
        <f t="shared" ca="1" si="0"/>
        <v>GARAVITO PEÑA LUIS HERNANDO</v>
      </c>
    </row>
    <row r="68" spans="1:23" ht="30">
      <c r="A68" s="59">
        <v>62</v>
      </c>
      <c r="B68" s="25" t="s">
        <v>546</v>
      </c>
      <c r="C68" s="25" t="s">
        <v>28</v>
      </c>
      <c r="D68" s="25" t="s">
        <v>29</v>
      </c>
      <c r="E68" s="26" t="s">
        <v>30</v>
      </c>
      <c r="F68" s="27" t="s">
        <v>31</v>
      </c>
      <c r="G68" s="89" t="s">
        <v>551</v>
      </c>
      <c r="H68" s="25" t="s">
        <v>97</v>
      </c>
      <c r="I68" s="60">
        <v>1135029458</v>
      </c>
      <c r="J68" s="25"/>
      <c r="K68" s="25"/>
      <c r="L68" s="61">
        <v>42890</v>
      </c>
      <c r="M68" s="61">
        <v>43818</v>
      </c>
      <c r="N68" s="25">
        <v>11</v>
      </c>
      <c r="O68" s="25">
        <v>2</v>
      </c>
      <c r="P68" s="27"/>
      <c r="Q68" s="25">
        <v>1</v>
      </c>
      <c r="R68" s="25">
        <v>53</v>
      </c>
      <c r="S68" s="26">
        <v>53</v>
      </c>
      <c r="T68" s="25" t="s">
        <v>156</v>
      </c>
      <c r="U68" s="25" t="s">
        <v>157</v>
      </c>
      <c r="V68" s="25"/>
      <c r="W68" s="81" t="str">
        <f t="shared" ca="1" si="0"/>
        <v>GARCIA CARRILLO FREDY</v>
      </c>
    </row>
    <row r="69" spans="1:23" ht="30">
      <c r="A69" s="59">
        <v>63</v>
      </c>
      <c r="B69" s="25" t="s">
        <v>546</v>
      </c>
      <c r="C69" s="25" t="s">
        <v>28</v>
      </c>
      <c r="D69" s="25" t="s">
        <v>29</v>
      </c>
      <c r="E69" s="26" t="s">
        <v>30</v>
      </c>
      <c r="F69" s="27" t="s">
        <v>31</v>
      </c>
      <c r="G69" s="89" t="s">
        <v>551</v>
      </c>
      <c r="H69" s="25" t="s">
        <v>381</v>
      </c>
      <c r="I69" s="60">
        <v>9921934</v>
      </c>
      <c r="J69" s="25"/>
      <c r="K69" s="25"/>
      <c r="L69" s="61">
        <v>42478</v>
      </c>
      <c r="M69" s="61">
        <v>43801</v>
      </c>
      <c r="N69" s="25">
        <v>11</v>
      </c>
      <c r="O69" s="25">
        <v>3</v>
      </c>
      <c r="P69" s="27"/>
      <c r="Q69" s="25">
        <v>1</v>
      </c>
      <c r="R69" s="25">
        <v>125</v>
      </c>
      <c r="S69" s="26">
        <v>125</v>
      </c>
      <c r="T69" s="25" t="s">
        <v>156</v>
      </c>
      <c r="U69" s="25" t="s">
        <v>157</v>
      </c>
      <c r="V69" s="25"/>
      <c r="W69" s="81" t="str">
        <f t="shared" ca="1" si="0"/>
        <v>GARCIA FLOREZ LEONARDO FABIO</v>
      </c>
    </row>
    <row r="70" spans="1:23" ht="30">
      <c r="A70" s="59">
        <v>64</v>
      </c>
      <c r="B70" s="25" t="s">
        <v>546</v>
      </c>
      <c r="C70" s="25" t="s">
        <v>28</v>
      </c>
      <c r="D70" s="25" t="s">
        <v>29</v>
      </c>
      <c r="E70" s="26" t="s">
        <v>30</v>
      </c>
      <c r="F70" s="27" t="s">
        <v>31</v>
      </c>
      <c r="G70" s="89" t="s">
        <v>551</v>
      </c>
      <c r="H70" s="25" t="s">
        <v>313</v>
      </c>
      <c r="I70" s="60">
        <v>12130770</v>
      </c>
      <c r="J70" s="25"/>
      <c r="K70" s="25"/>
      <c r="L70" s="61">
        <v>33499</v>
      </c>
      <c r="M70" s="61">
        <v>38688</v>
      </c>
      <c r="N70" s="25">
        <v>11</v>
      </c>
      <c r="O70" s="25">
        <v>4</v>
      </c>
      <c r="P70" s="27" t="s">
        <v>554</v>
      </c>
      <c r="Q70" s="25">
        <v>1</v>
      </c>
      <c r="R70" s="25">
        <v>199</v>
      </c>
      <c r="S70" s="26">
        <v>199</v>
      </c>
      <c r="T70" s="25" t="s">
        <v>156</v>
      </c>
      <c r="U70" s="25" t="s">
        <v>157</v>
      </c>
      <c r="V70" s="25"/>
      <c r="W70" s="81" t="str">
        <f t="shared" ca="1" si="0"/>
        <v>GARCIA VARGAS CARLOS ARTURO</v>
      </c>
    </row>
    <row r="71" spans="1:23" ht="30">
      <c r="A71" s="59">
        <v>65</v>
      </c>
      <c r="B71" s="25" t="s">
        <v>546</v>
      </c>
      <c r="C71" s="25" t="s">
        <v>28</v>
      </c>
      <c r="D71" s="25" t="s">
        <v>29</v>
      </c>
      <c r="E71" s="26" t="s">
        <v>30</v>
      </c>
      <c r="F71" s="27" t="s">
        <v>31</v>
      </c>
      <c r="G71" s="89" t="s">
        <v>551</v>
      </c>
      <c r="H71" s="25" t="s">
        <v>313</v>
      </c>
      <c r="I71" s="60">
        <v>12130770</v>
      </c>
      <c r="J71" s="25"/>
      <c r="K71" s="25"/>
      <c r="L71" s="61">
        <v>38716</v>
      </c>
      <c r="M71" s="61">
        <v>41073</v>
      </c>
      <c r="N71" s="25">
        <v>11</v>
      </c>
      <c r="O71" s="25">
        <v>5</v>
      </c>
      <c r="P71" s="27" t="s">
        <v>555</v>
      </c>
      <c r="Q71" s="25">
        <v>200</v>
      </c>
      <c r="R71" s="25">
        <v>477</v>
      </c>
      <c r="S71" s="26">
        <v>278</v>
      </c>
      <c r="T71" s="25" t="s">
        <v>156</v>
      </c>
      <c r="U71" s="25" t="s">
        <v>157</v>
      </c>
      <c r="V71" s="25"/>
      <c r="W71" s="81" t="str">
        <f t="shared" ca="1" si="0"/>
        <v>GARCIA VARGAS CARLOS ARTURO</v>
      </c>
    </row>
    <row r="72" spans="1:23" ht="30">
      <c r="A72" s="59">
        <v>66</v>
      </c>
      <c r="B72" s="25" t="s">
        <v>546</v>
      </c>
      <c r="C72" s="25" t="s">
        <v>28</v>
      </c>
      <c r="D72" s="25" t="s">
        <v>29</v>
      </c>
      <c r="E72" s="26" t="s">
        <v>30</v>
      </c>
      <c r="F72" s="27" t="s">
        <v>31</v>
      </c>
      <c r="G72" s="89" t="s">
        <v>551</v>
      </c>
      <c r="H72" s="25" t="s">
        <v>313</v>
      </c>
      <c r="I72" s="60">
        <v>12130770</v>
      </c>
      <c r="J72" s="25"/>
      <c r="K72" s="25"/>
      <c r="L72" s="61">
        <v>41107</v>
      </c>
      <c r="M72" s="61">
        <v>43538</v>
      </c>
      <c r="N72" s="25">
        <v>11</v>
      </c>
      <c r="O72" s="25">
        <v>6</v>
      </c>
      <c r="P72" s="27" t="s">
        <v>556</v>
      </c>
      <c r="Q72" s="25">
        <v>478</v>
      </c>
      <c r="R72" s="25">
        <v>647</v>
      </c>
      <c r="S72" s="26">
        <v>170</v>
      </c>
      <c r="T72" s="25" t="s">
        <v>156</v>
      </c>
      <c r="U72" s="25" t="s">
        <v>157</v>
      </c>
      <c r="V72" s="25"/>
      <c r="W72" s="81" t="str">
        <f t="shared" ref="W72:W135" ca="1" si="1">HYPERLINK(CONCATENATE(LEFT(CELL("nombrearchivo"),FIND(_xlfn.UNICHAR(91),CELL("nombrearchivo"),1)-1),MID(CELL("nombrearchivo"),FIND(_xlfn.UNICHAR(93),CELL("nombrearchivo"),1)+1,20),"\",UPPER($N$6)," ",N72,"\","CJ",N72,"CP",O72,"CC",I72,".pdf"),H72)</f>
        <v>GARCIA VARGAS CARLOS ARTURO</v>
      </c>
    </row>
    <row r="73" spans="1:23" ht="30">
      <c r="A73" s="59">
        <v>67</v>
      </c>
      <c r="B73" s="25" t="s">
        <v>546</v>
      </c>
      <c r="C73" s="25" t="s">
        <v>28</v>
      </c>
      <c r="D73" s="25" t="s">
        <v>29</v>
      </c>
      <c r="E73" s="26" t="s">
        <v>30</v>
      </c>
      <c r="F73" s="27" t="s">
        <v>31</v>
      </c>
      <c r="G73" s="89" t="s">
        <v>551</v>
      </c>
      <c r="H73" s="25" t="s">
        <v>102</v>
      </c>
      <c r="I73" s="60">
        <v>88252633</v>
      </c>
      <c r="J73" s="25"/>
      <c r="K73" s="25"/>
      <c r="L73" s="61">
        <v>43054</v>
      </c>
      <c r="M73" s="61">
        <v>43496</v>
      </c>
      <c r="N73" s="25">
        <v>12</v>
      </c>
      <c r="O73" s="25">
        <v>1</v>
      </c>
      <c r="P73" s="27"/>
      <c r="Q73" s="25">
        <v>1</v>
      </c>
      <c r="R73" s="25">
        <v>104</v>
      </c>
      <c r="S73" s="26">
        <v>104</v>
      </c>
      <c r="T73" s="25" t="s">
        <v>156</v>
      </c>
      <c r="U73" s="25" t="s">
        <v>157</v>
      </c>
      <c r="V73" s="25"/>
      <c r="W73" s="81" t="str">
        <f t="shared" ca="1" si="1"/>
        <v>GAVIRIA DIAZ VICTOR MANUEL</v>
      </c>
    </row>
    <row r="74" spans="1:23" ht="30">
      <c r="A74" s="59">
        <v>68</v>
      </c>
      <c r="B74" s="25" t="s">
        <v>546</v>
      </c>
      <c r="C74" s="25" t="s">
        <v>28</v>
      </c>
      <c r="D74" s="25" t="s">
        <v>29</v>
      </c>
      <c r="E74" s="26" t="s">
        <v>30</v>
      </c>
      <c r="F74" s="27" t="s">
        <v>31</v>
      </c>
      <c r="G74" s="89" t="s">
        <v>551</v>
      </c>
      <c r="H74" s="25" t="s">
        <v>327</v>
      </c>
      <c r="I74" s="60">
        <v>9847136</v>
      </c>
      <c r="J74" s="25"/>
      <c r="K74" s="25"/>
      <c r="L74" s="61">
        <v>42549</v>
      </c>
      <c r="M74" s="61">
        <v>43753</v>
      </c>
      <c r="N74" s="25">
        <v>12</v>
      </c>
      <c r="O74" s="25">
        <v>2</v>
      </c>
      <c r="P74" s="27"/>
      <c r="Q74" s="25">
        <v>1</v>
      </c>
      <c r="R74" s="25">
        <v>52</v>
      </c>
      <c r="S74" s="26">
        <v>52</v>
      </c>
      <c r="T74" s="25" t="s">
        <v>156</v>
      </c>
      <c r="U74" s="25" t="s">
        <v>157</v>
      </c>
      <c r="V74" s="25"/>
      <c r="W74" s="81" t="str">
        <f t="shared" ca="1" si="1"/>
        <v>GIRALDO MESA ALEJANDRO</v>
      </c>
    </row>
    <row r="75" spans="1:23" ht="30">
      <c r="A75" s="59">
        <v>69</v>
      </c>
      <c r="B75" s="25" t="s">
        <v>546</v>
      </c>
      <c r="C75" s="25" t="s">
        <v>28</v>
      </c>
      <c r="D75" s="25" t="s">
        <v>29</v>
      </c>
      <c r="E75" s="26" t="s">
        <v>30</v>
      </c>
      <c r="F75" s="27" t="s">
        <v>31</v>
      </c>
      <c r="G75" s="89" t="s">
        <v>551</v>
      </c>
      <c r="H75" s="25" t="s">
        <v>326</v>
      </c>
      <c r="I75" s="60">
        <v>8063626</v>
      </c>
      <c r="J75" s="25"/>
      <c r="K75" s="25"/>
      <c r="L75" s="61">
        <v>42983</v>
      </c>
      <c r="M75" s="61">
        <v>43598</v>
      </c>
      <c r="N75" s="25">
        <v>12</v>
      </c>
      <c r="O75" s="25">
        <v>3</v>
      </c>
      <c r="P75" s="27"/>
      <c r="Q75" s="25">
        <v>1</v>
      </c>
      <c r="R75" s="25">
        <v>61</v>
      </c>
      <c r="S75" s="26">
        <v>61</v>
      </c>
      <c r="T75" s="25" t="s">
        <v>156</v>
      </c>
      <c r="U75" s="25" t="s">
        <v>157</v>
      </c>
      <c r="V75" s="25"/>
      <c r="W75" s="81" t="str">
        <f t="shared" ca="1" si="1"/>
        <v>GOEZ RESTREPO JAIME LEON</v>
      </c>
    </row>
    <row r="76" spans="1:23" ht="30">
      <c r="A76" s="59">
        <v>70</v>
      </c>
      <c r="B76" s="25" t="s">
        <v>546</v>
      </c>
      <c r="C76" s="25" t="s">
        <v>28</v>
      </c>
      <c r="D76" s="25" t="s">
        <v>29</v>
      </c>
      <c r="E76" s="26" t="s">
        <v>30</v>
      </c>
      <c r="F76" s="27" t="s">
        <v>31</v>
      </c>
      <c r="G76" s="89" t="s">
        <v>551</v>
      </c>
      <c r="H76" s="25" t="s">
        <v>371</v>
      </c>
      <c r="I76" s="60">
        <v>77033792</v>
      </c>
      <c r="J76" s="25"/>
      <c r="K76" s="25"/>
      <c r="L76" s="61">
        <v>43054</v>
      </c>
      <c r="M76" s="61">
        <v>43641</v>
      </c>
      <c r="N76" s="25">
        <v>12</v>
      </c>
      <c r="O76" s="25">
        <v>4</v>
      </c>
      <c r="P76" s="27"/>
      <c r="Q76" s="25">
        <v>1</v>
      </c>
      <c r="R76" s="25">
        <v>79</v>
      </c>
      <c r="S76" s="26">
        <v>79</v>
      </c>
      <c r="T76" s="25" t="s">
        <v>156</v>
      </c>
      <c r="U76" s="25" t="s">
        <v>157</v>
      </c>
      <c r="V76" s="25"/>
      <c r="W76" s="81" t="str">
        <f t="shared" ca="1" si="1"/>
        <v>GOMEZ CARABALLO GONZALO ALBERTO</v>
      </c>
    </row>
    <row r="77" spans="1:23" ht="30">
      <c r="A77" s="59">
        <v>71</v>
      </c>
      <c r="B77" s="25" t="s">
        <v>546</v>
      </c>
      <c r="C77" s="25" t="s">
        <v>28</v>
      </c>
      <c r="D77" s="25" t="s">
        <v>29</v>
      </c>
      <c r="E77" s="26" t="s">
        <v>30</v>
      </c>
      <c r="F77" s="27" t="s">
        <v>31</v>
      </c>
      <c r="G77" s="89" t="s">
        <v>551</v>
      </c>
      <c r="H77" s="25" t="s">
        <v>383</v>
      </c>
      <c r="I77" s="60">
        <v>75145511</v>
      </c>
      <c r="J77" s="25"/>
      <c r="K77" s="25"/>
      <c r="L77" s="61">
        <v>41976</v>
      </c>
      <c r="M77" s="61">
        <v>43811</v>
      </c>
      <c r="N77" s="25">
        <v>12</v>
      </c>
      <c r="O77" s="25">
        <v>5</v>
      </c>
      <c r="P77" s="27"/>
      <c r="Q77" s="25">
        <v>1</v>
      </c>
      <c r="R77" s="25">
        <v>140</v>
      </c>
      <c r="S77" s="26">
        <v>140</v>
      </c>
      <c r="T77" s="25" t="s">
        <v>156</v>
      </c>
      <c r="U77" s="25" t="s">
        <v>157</v>
      </c>
      <c r="V77" s="25"/>
      <c r="W77" s="81" t="str">
        <f t="shared" ca="1" si="1"/>
        <v>GOMEZ OROZCO NICOLAS ALBERTO</v>
      </c>
    </row>
    <row r="78" spans="1:23" ht="30">
      <c r="A78" s="59">
        <v>71</v>
      </c>
      <c r="B78" s="25" t="s">
        <v>546</v>
      </c>
      <c r="C78" s="25" t="s">
        <v>28</v>
      </c>
      <c r="D78" s="25" t="s">
        <v>29</v>
      </c>
      <c r="E78" s="26" t="s">
        <v>30</v>
      </c>
      <c r="F78" s="27" t="s">
        <v>31</v>
      </c>
      <c r="G78" s="27" t="s">
        <v>551</v>
      </c>
      <c r="H78" s="25" t="s">
        <v>383</v>
      </c>
      <c r="I78" s="60">
        <v>75145511</v>
      </c>
      <c r="J78" s="25"/>
      <c r="K78" s="25"/>
      <c r="L78" s="61">
        <v>41976</v>
      </c>
      <c r="M78" s="61">
        <v>43811</v>
      </c>
      <c r="N78" s="25">
        <v>12</v>
      </c>
      <c r="O78" s="25">
        <v>6</v>
      </c>
      <c r="P78" s="93" t="s">
        <v>554</v>
      </c>
      <c r="Q78" s="25">
        <v>1</v>
      </c>
      <c r="R78" s="25">
        <v>210</v>
      </c>
      <c r="S78" s="26">
        <v>210</v>
      </c>
      <c r="T78" s="25" t="s">
        <v>156</v>
      </c>
      <c r="U78" s="25" t="s">
        <v>157</v>
      </c>
      <c r="V78" s="25" t="s">
        <v>589</v>
      </c>
      <c r="W78" s="81" t="str">
        <f t="shared" ca="1" si="1"/>
        <v>GOMEZ OROZCO NICOLAS ALBERTO</v>
      </c>
    </row>
    <row r="79" spans="1:23" ht="30">
      <c r="A79" s="59">
        <v>71</v>
      </c>
      <c r="B79" s="25" t="s">
        <v>546</v>
      </c>
      <c r="C79" s="25" t="s">
        <v>28</v>
      </c>
      <c r="D79" s="25" t="s">
        <v>29</v>
      </c>
      <c r="E79" s="26" t="s">
        <v>30</v>
      </c>
      <c r="F79" s="27" t="s">
        <v>31</v>
      </c>
      <c r="G79" s="27" t="s">
        <v>551</v>
      </c>
      <c r="H79" s="25" t="s">
        <v>383</v>
      </c>
      <c r="I79" s="60">
        <v>75145511</v>
      </c>
      <c r="J79" s="25"/>
      <c r="K79" s="25"/>
      <c r="L79" s="61">
        <v>41976</v>
      </c>
      <c r="M79" s="61">
        <v>43811</v>
      </c>
      <c r="N79" s="25">
        <v>12</v>
      </c>
      <c r="O79" s="25">
        <v>7</v>
      </c>
      <c r="P79" s="93" t="s">
        <v>555</v>
      </c>
      <c r="Q79" s="25">
        <v>211</v>
      </c>
      <c r="R79" s="25">
        <v>401</v>
      </c>
      <c r="S79" s="26">
        <v>191</v>
      </c>
      <c r="T79" s="25" t="s">
        <v>156</v>
      </c>
      <c r="U79" s="25" t="s">
        <v>157</v>
      </c>
      <c r="V79" s="25" t="s">
        <v>589</v>
      </c>
      <c r="W79" s="81" t="str">
        <f t="shared" ca="1" si="1"/>
        <v>GOMEZ OROZCO NICOLAS ALBERTO</v>
      </c>
    </row>
    <row r="80" spans="1:23" ht="30">
      <c r="A80" s="59">
        <v>71</v>
      </c>
      <c r="B80" s="25" t="s">
        <v>546</v>
      </c>
      <c r="C80" s="25" t="s">
        <v>28</v>
      </c>
      <c r="D80" s="25" t="s">
        <v>29</v>
      </c>
      <c r="E80" s="26" t="s">
        <v>30</v>
      </c>
      <c r="F80" s="27" t="s">
        <v>31</v>
      </c>
      <c r="G80" s="27" t="s">
        <v>551</v>
      </c>
      <c r="H80" s="25" t="s">
        <v>383</v>
      </c>
      <c r="I80" s="60">
        <v>75145511</v>
      </c>
      <c r="J80" s="25"/>
      <c r="K80" s="25"/>
      <c r="L80" s="61">
        <v>41976</v>
      </c>
      <c r="M80" s="61">
        <v>43811</v>
      </c>
      <c r="N80" s="25">
        <v>12</v>
      </c>
      <c r="O80" s="25">
        <v>8</v>
      </c>
      <c r="P80" s="93" t="s">
        <v>556</v>
      </c>
      <c r="Q80" s="25">
        <v>402</v>
      </c>
      <c r="R80" s="25">
        <v>484</v>
      </c>
      <c r="S80" s="26">
        <v>83</v>
      </c>
      <c r="T80" s="25" t="s">
        <v>156</v>
      </c>
      <c r="U80" s="25" t="s">
        <v>157</v>
      </c>
      <c r="V80" s="25" t="s">
        <v>589</v>
      </c>
      <c r="W80" s="81" t="str">
        <f t="shared" ca="1" si="1"/>
        <v>GOMEZ OROZCO NICOLAS ALBERTO</v>
      </c>
    </row>
    <row r="81" spans="1:23" ht="30">
      <c r="A81" s="59">
        <v>71</v>
      </c>
      <c r="B81" s="25" t="s">
        <v>546</v>
      </c>
      <c r="C81" s="25" t="s">
        <v>28</v>
      </c>
      <c r="D81" s="25" t="s">
        <v>29</v>
      </c>
      <c r="E81" s="26" t="s">
        <v>30</v>
      </c>
      <c r="F81" s="27" t="s">
        <v>31</v>
      </c>
      <c r="G81" s="27" t="s">
        <v>551</v>
      </c>
      <c r="H81" s="25" t="s">
        <v>383</v>
      </c>
      <c r="I81" s="60">
        <v>75145511</v>
      </c>
      <c r="J81" s="25"/>
      <c r="K81" s="25"/>
      <c r="L81" s="61">
        <v>41976</v>
      </c>
      <c r="M81" s="61">
        <v>43811</v>
      </c>
      <c r="N81" s="25">
        <v>12</v>
      </c>
      <c r="O81" s="25">
        <v>9</v>
      </c>
      <c r="P81" s="93" t="s">
        <v>552</v>
      </c>
      <c r="Q81" s="25">
        <v>1</v>
      </c>
      <c r="R81" s="25">
        <v>201</v>
      </c>
      <c r="S81" s="26">
        <v>201</v>
      </c>
      <c r="T81" s="25" t="s">
        <v>156</v>
      </c>
      <c r="U81" s="25" t="s">
        <v>157</v>
      </c>
      <c r="V81" s="25" t="s">
        <v>589</v>
      </c>
      <c r="W81" s="81" t="str">
        <f t="shared" ca="1" si="1"/>
        <v>GOMEZ OROZCO NICOLAS ALBERTO</v>
      </c>
    </row>
    <row r="82" spans="1:23" ht="30">
      <c r="A82" s="59">
        <v>71</v>
      </c>
      <c r="B82" s="25" t="s">
        <v>546</v>
      </c>
      <c r="C82" s="25" t="s">
        <v>28</v>
      </c>
      <c r="D82" s="25" t="s">
        <v>29</v>
      </c>
      <c r="E82" s="26" t="s">
        <v>30</v>
      </c>
      <c r="F82" s="27" t="s">
        <v>31</v>
      </c>
      <c r="G82" s="27" t="s">
        <v>551</v>
      </c>
      <c r="H82" s="25" t="s">
        <v>383</v>
      </c>
      <c r="I82" s="60">
        <v>75145511</v>
      </c>
      <c r="J82" s="25"/>
      <c r="K82" s="25"/>
      <c r="L82" s="61">
        <v>41976</v>
      </c>
      <c r="M82" s="61">
        <v>43811</v>
      </c>
      <c r="N82" s="25">
        <v>12</v>
      </c>
      <c r="O82" s="25">
        <v>10</v>
      </c>
      <c r="P82" s="93" t="s">
        <v>553</v>
      </c>
      <c r="Q82" s="25">
        <v>202</v>
      </c>
      <c r="R82" s="25">
        <v>297</v>
      </c>
      <c r="S82" s="26">
        <v>96</v>
      </c>
      <c r="T82" s="25" t="s">
        <v>156</v>
      </c>
      <c r="U82" s="25" t="s">
        <v>157</v>
      </c>
      <c r="V82" s="25" t="s">
        <v>589</v>
      </c>
      <c r="W82" s="81" t="str">
        <f t="shared" ca="1" si="1"/>
        <v>GOMEZ OROZCO NICOLAS ALBERTO</v>
      </c>
    </row>
    <row r="83" spans="1:23" ht="30">
      <c r="A83" s="59">
        <v>72</v>
      </c>
      <c r="B83" s="25" t="s">
        <v>546</v>
      </c>
      <c r="C83" s="25" t="s">
        <v>28</v>
      </c>
      <c r="D83" s="25" t="s">
        <v>29</v>
      </c>
      <c r="E83" s="26" t="s">
        <v>30</v>
      </c>
      <c r="F83" s="27" t="s">
        <v>31</v>
      </c>
      <c r="G83" s="89" t="s">
        <v>551</v>
      </c>
      <c r="H83" s="25" t="s">
        <v>382</v>
      </c>
      <c r="I83" s="60">
        <v>11515248</v>
      </c>
      <c r="J83" s="25"/>
      <c r="K83" s="25"/>
      <c r="L83" s="61">
        <v>31436</v>
      </c>
      <c r="M83" s="61">
        <v>41052</v>
      </c>
      <c r="N83" s="25">
        <v>12</v>
      </c>
      <c r="O83" s="25">
        <v>11</v>
      </c>
      <c r="P83" s="27" t="s">
        <v>554</v>
      </c>
      <c r="Q83" s="25">
        <v>1</v>
      </c>
      <c r="R83" s="25">
        <v>190</v>
      </c>
      <c r="S83" s="26">
        <v>190</v>
      </c>
      <c r="T83" s="25" t="s">
        <v>156</v>
      </c>
      <c r="U83" s="25" t="s">
        <v>157</v>
      </c>
      <c r="V83" s="25"/>
      <c r="W83" s="81" t="str">
        <f t="shared" ca="1" si="1"/>
        <v>GOMEZ RIOS DANIEL FERNANDO</v>
      </c>
    </row>
    <row r="84" spans="1:23" ht="30">
      <c r="A84" s="59">
        <v>73</v>
      </c>
      <c r="B84" s="25" t="s">
        <v>546</v>
      </c>
      <c r="C84" s="25" t="s">
        <v>28</v>
      </c>
      <c r="D84" s="25" t="s">
        <v>29</v>
      </c>
      <c r="E84" s="26" t="s">
        <v>30</v>
      </c>
      <c r="F84" s="27" t="s">
        <v>31</v>
      </c>
      <c r="G84" s="89" t="s">
        <v>551</v>
      </c>
      <c r="H84" s="25" t="s">
        <v>382</v>
      </c>
      <c r="I84" s="60">
        <v>11515248</v>
      </c>
      <c r="J84" s="25"/>
      <c r="K84" s="25"/>
      <c r="L84" s="61">
        <v>41080</v>
      </c>
      <c r="M84" s="61">
        <v>42926</v>
      </c>
      <c r="N84" s="25">
        <v>13</v>
      </c>
      <c r="O84" s="25">
        <v>1</v>
      </c>
      <c r="P84" s="27" t="s">
        <v>555</v>
      </c>
      <c r="Q84" s="25">
        <v>191</v>
      </c>
      <c r="R84" s="25">
        <v>416</v>
      </c>
      <c r="S84" s="26">
        <v>226</v>
      </c>
      <c r="T84" s="25" t="s">
        <v>156</v>
      </c>
      <c r="U84" s="25" t="s">
        <v>157</v>
      </c>
      <c r="V84" s="25"/>
      <c r="W84" s="81" t="str">
        <f t="shared" ca="1" si="1"/>
        <v>GOMEZ RIOS DANIEL FERNANDO</v>
      </c>
    </row>
    <row r="85" spans="1:23" ht="30">
      <c r="A85" s="59">
        <v>74</v>
      </c>
      <c r="B85" s="25" t="s">
        <v>546</v>
      </c>
      <c r="C85" s="25" t="s">
        <v>28</v>
      </c>
      <c r="D85" s="25" t="s">
        <v>29</v>
      </c>
      <c r="E85" s="26" t="s">
        <v>30</v>
      </c>
      <c r="F85" s="27" t="s">
        <v>31</v>
      </c>
      <c r="G85" s="89" t="s">
        <v>551</v>
      </c>
      <c r="H85" s="25" t="s">
        <v>382</v>
      </c>
      <c r="I85" s="60">
        <v>11515248</v>
      </c>
      <c r="J85" s="25"/>
      <c r="K85" s="25"/>
      <c r="L85" s="61">
        <v>43056</v>
      </c>
      <c r="M85" s="61">
        <v>43801</v>
      </c>
      <c r="N85" s="25">
        <v>13</v>
      </c>
      <c r="O85" s="25">
        <v>2</v>
      </c>
      <c r="P85" s="27" t="s">
        <v>556</v>
      </c>
      <c r="Q85" s="25">
        <v>417</v>
      </c>
      <c r="R85" s="25">
        <v>574</v>
      </c>
      <c r="S85" s="26">
        <v>158</v>
      </c>
      <c r="T85" s="25" t="s">
        <v>156</v>
      </c>
      <c r="U85" s="25" t="s">
        <v>157</v>
      </c>
      <c r="V85" s="25"/>
      <c r="W85" s="81" t="str">
        <f t="shared" ca="1" si="1"/>
        <v>GOMEZ RIOS DANIEL FERNANDO</v>
      </c>
    </row>
    <row r="86" spans="1:23" ht="30">
      <c r="A86" s="59">
        <v>75</v>
      </c>
      <c r="B86" s="25" t="s">
        <v>546</v>
      </c>
      <c r="C86" s="25" t="s">
        <v>28</v>
      </c>
      <c r="D86" s="25" t="s">
        <v>29</v>
      </c>
      <c r="E86" s="26" t="s">
        <v>30</v>
      </c>
      <c r="F86" s="27" t="s">
        <v>31</v>
      </c>
      <c r="G86" s="89" t="s">
        <v>551</v>
      </c>
      <c r="H86" s="25" t="s">
        <v>359</v>
      </c>
      <c r="I86" s="60">
        <v>1059363084</v>
      </c>
      <c r="J86" s="25"/>
      <c r="K86" s="25"/>
      <c r="L86" s="61">
        <v>42891</v>
      </c>
      <c r="M86" s="61">
        <v>43801</v>
      </c>
      <c r="N86" s="25">
        <v>13</v>
      </c>
      <c r="O86" s="25">
        <v>3</v>
      </c>
      <c r="P86" s="27"/>
      <c r="Q86" s="25">
        <v>1</v>
      </c>
      <c r="R86" s="25">
        <v>107</v>
      </c>
      <c r="S86" s="26">
        <v>107</v>
      </c>
      <c r="T86" s="25" t="s">
        <v>156</v>
      </c>
      <c r="U86" s="25" t="s">
        <v>157</v>
      </c>
      <c r="V86" s="25"/>
      <c r="W86" s="81" t="str">
        <f t="shared" ca="1" si="1"/>
        <v>GOMEZ SAMBONY YON FABIR</v>
      </c>
    </row>
    <row r="87" spans="1:23" s="94" customFormat="1" ht="30">
      <c r="A87" s="59">
        <v>76</v>
      </c>
      <c r="B87" s="25" t="s">
        <v>546</v>
      </c>
      <c r="C87" s="25" t="s">
        <v>28</v>
      </c>
      <c r="D87" s="25" t="s">
        <v>29</v>
      </c>
      <c r="E87" s="26" t="s">
        <v>30</v>
      </c>
      <c r="F87" s="27" t="s">
        <v>31</v>
      </c>
      <c r="G87" s="89" t="s">
        <v>551</v>
      </c>
      <c r="H87" s="25" t="s">
        <v>312</v>
      </c>
      <c r="I87" s="60">
        <v>79444708</v>
      </c>
      <c r="J87" s="25"/>
      <c r="K87" s="25"/>
      <c r="L87" s="61">
        <v>33044</v>
      </c>
      <c r="M87" s="61">
        <v>39309</v>
      </c>
      <c r="N87" s="25">
        <v>13</v>
      </c>
      <c r="O87" s="25">
        <v>4</v>
      </c>
      <c r="P87" s="27" t="s">
        <v>554</v>
      </c>
      <c r="Q87" s="25">
        <v>1</v>
      </c>
      <c r="R87" s="25">
        <v>199</v>
      </c>
      <c r="S87" s="26">
        <v>199</v>
      </c>
      <c r="T87" s="25" t="s">
        <v>156</v>
      </c>
      <c r="U87" s="25" t="s">
        <v>157</v>
      </c>
      <c r="V87" s="25"/>
      <c r="W87" s="81" t="str">
        <f t="shared" ca="1" si="1"/>
        <v>GONZALEZ NIÑO OMAR ENRIQUE</v>
      </c>
    </row>
    <row r="88" spans="1:23" s="94" customFormat="1" ht="30">
      <c r="A88" s="59">
        <v>77</v>
      </c>
      <c r="B88" s="25" t="s">
        <v>546</v>
      </c>
      <c r="C88" s="25" t="s">
        <v>28</v>
      </c>
      <c r="D88" s="25" t="s">
        <v>29</v>
      </c>
      <c r="E88" s="26" t="s">
        <v>30</v>
      </c>
      <c r="F88" s="27" t="s">
        <v>31</v>
      </c>
      <c r="G88" s="89" t="s">
        <v>551</v>
      </c>
      <c r="H88" s="25" t="s">
        <v>312</v>
      </c>
      <c r="I88" s="60">
        <v>79444708</v>
      </c>
      <c r="J88" s="25"/>
      <c r="K88" s="25"/>
      <c r="L88" s="61">
        <v>39358</v>
      </c>
      <c r="M88" s="61">
        <v>41067</v>
      </c>
      <c r="N88" s="25">
        <v>13</v>
      </c>
      <c r="O88" s="25">
        <v>5</v>
      </c>
      <c r="P88" s="27" t="s">
        <v>555</v>
      </c>
      <c r="Q88" s="25">
        <v>200</v>
      </c>
      <c r="R88" s="25">
        <v>360</v>
      </c>
      <c r="S88" s="26">
        <v>161</v>
      </c>
      <c r="T88" s="25" t="s">
        <v>156</v>
      </c>
      <c r="U88" s="25" t="s">
        <v>157</v>
      </c>
      <c r="V88" s="25"/>
      <c r="W88" s="81" t="str">
        <f t="shared" ca="1" si="1"/>
        <v>GONZALEZ NIÑO OMAR ENRIQUE</v>
      </c>
    </row>
    <row r="89" spans="1:23" s="83" customFormat="1" ht="30">
      <c r="A89" s="59">
        <v>78</v>
      </c>
      <c r="B89" s="25" t="s">
        <v>546</v>
      </c>
      <c r="C89" s="25" t="s">
        <v>28</v>
      </c>
      <c r="D89" s="25" t="s">
        <v>29</v>
      </c>
      <c r="E89" s="26" t="s">
        <v>30</v>
      </c>
      <c r="F89" s="27" t="s">
        <v>31</v>
      </c>
      <c r="G89" s="89" t="s">
        <v>551</v>
      </c>
      <c r="H89" s="25" t="s">
        <v>312</v>
      </c>
      <c r="I89" s="60">
        <v>79444708</v>
      </c>
      <c r="J89" s="25"/>
      <c r="K89" s="25"/>
      <c r="L89" s="61">
        <v>41095</v>
      </c>
      <c r="M89" s="61">
        <v>43777</v>
      </c>
      <c r="N89" s="25">
        <v>13</v>
      </c>
      <c r="O89" s="25">
        <v>6</v>
      </c>
      <c r="P89" s="27" t="s">
        <v>556</v>
      </c>
      <c r="Q89" s="25">
        <v>361</v>
      </c>
      <c r="R89" s="25">
        <v>551</v>
      </c>
      <c r="S89" s="26">
        <v>191</v>
      </c>
      <c r="T89" s="25" t="s">
        <v>156</v>
      </c>
      <c r="U89" s="25" t="s">
        <v>157</v>
      </c>
      <c r="V89" s="25"/>
      <c r="W89" s="81" t="str">
        <f t="shared" ca="1" si="1"/>
        <v>GONZALEZ NIÑO OMAR ENRIQUE</v>
      </c>
    </row>
    <row r="90" spans="1:23" s="83" customFormat="1" ht="30">
      <c r="A90" s="59">
        <v>79</v>
      </c>
      <c r="B90" s="25" t="s">
        <v>546</v>
      </c>
      <c r="C90" s="25" t="s">
        <v>28</v>
      </c>
      <c r="D90" s="25" t="s">
        <v>29</v>
      </c>
      <c r="E90" s="26" t="s">
        <v>30</v>
      </c>
      <c r="F90" s="27" t="s">
        <v>31</v>
      </c>
      <c r="G90" s="89" t="s">
        <v>551</v>
      </c>
      <c r="H90" s="25" t="s">
        <v>375</v>
      </c>
      <c r="I90" s="60">
        <v>1140870989</v>
      </c>
      <c r="J90" s="25"/>
      <c r="K90" s="25"/>
      <c r="L90" s="61">
        <v>42636</v>
      </c>
      <c r="M90" s="61">
        <v>43801</v>
      </c>
      <c r="N90" s="25">
        <v>14</v>
      </c>
      <c r="O90" s="25">
        <v>1</v>
      </c>
      <c r="P90" s="27"/>
      <c r="Q90" s="25">
        <v>1</v>
      </c>
      <c r="R90" s="25">
        <v>134</v>
      </c>
      <c r="S90" s="26">
        <v>134</v>
      </c>
      <c r="T90" s="25" t="s">
        <v>156</v>
      </c>
      <c r="U90" s="25" t="s">
        <v>157</v>
      </c>
      <c r="V90" s="25"/>
      <c r="W90" s="81" t="str">
        <f t="shared" ca="1" si="1"/>
        <v>GUERRERO ACOSTA LAURA MARGARITA</v>
      </c>
    </row>
    <row r="91" spans="1:23" s="83" customFormat="1" ht="30">
      <c r="A91" s="59">
        <v>80</v>
      </c>
      <c r="B91" s="25" t="s">
        <v>546</v>
      </c>
      <c r="C91" s="25" t="s">
        <v>28</v>
      </c>
      <c r="D91" s="25" t="s">
        <v>29</v>
      </c>
      <c r="E91" s="26" t="s">
        <v>30</v>
      </c>
      <c r="F91" s="27" t="s">
        <v>31</v>
      </c>
      <c r="G91" s="89" t="s">
        <v>551</v>
      </c>
      <c r="H91" s="25" t="s">
        <v>344</v>
      </c>
      <c r="I91" s="60">
        <v>80002873</v>
      </c>
      <c r="J91" s="25"/>
      <c r="K91" s="25"/>
      <c r="L91" s="61">
        <v>42845</v>
      </c>
      <c r="M91" s="61">
        <v>43670</v>
      </c>
      <c r="N91" s="25">
        <v>14</v>
      </c>
      <c r="O91" s="25">
        <v>2</v>
      </c>
      <c r="P91" s="27"/>
      <c r="Q91" s="25">
        <v>1</v>
      </c>
      <c r="R91" s="25">
        <v>81</v>
      </c>
      <c r="S91" s="26">
        <v>81</v>
      </c>
      <c r="T91" s="25" t="s">
        <v>156</v>
      </c>
      <c r="U91" s="25" t="s">
        <v>157</v>
      </c>
      <c r="V91" s="25"/>
      <c r="W91" s="81" t="str">
        <f t="shared" ca="1" si="1"/>
        <v>GUZMAN GUTIERREZ EDIMER</v>
      </c>
    </row>
    <row r="92" spans="1:23" s="83" customFormat="1" ht="30">
      <c r="A92" s="59">
        <v>81</v>
      </c>
      <c r="B92" s="25" t="s">
        <v>546</v>
      </c>
      <c r="C92" s="25" t="s">
        <v>28</v>
      </c>
      <c r="D92" s="25" t="s">
        <v>29</v>
      </c>
      <c r="E92" s="26" t="s">
        <v>30</v>
      </c>
      <c r="F92" s="27" t="s">
        <v>31</v>
      </c>
      <c r="G92" s="89" t="s">
        <v>551</v>
      </c>
      <c r="H92" s="25" t="s">
        <v>98</v>
      </c>
      <c r="I92" s="60">
        <v>41780295</v>
      </c>
      <c r="J92" s="25"/>
      <c r="K92" s="25"/>
      <c r="L92" s="61">
        <v>39962</v>
      </c>
      <c r="M92" s="61">
        <v>43594</v>
      </c>
      <c r="N92" s="25">
        <v>14</v>
      </c>
      <c r="O92" s="25">
        <v>3</v>
      </c>
      <c r="P92" s="27"/>
      <c r="Q92" s="25">
        <v>1</v>
      </c>
      <c r="R92" s="25">
        <v>123</v>
      </c>
      <c r="S92" s="26">
        <v>123</v>
      </c>
      <c r="T92" s="25" t="s">
        <v>156</v>
      </c>
      <c r="U92" s="25" t="s">
        <v>157</v>
      </c>
      <c r="V92" s="25"/>
      <c r="W92" s="81" t="str">
        <f t="shared" ca="1" si="1"/>
        <v>HERRERA GALVEZ ILVA NUBIA</v>
      </c>
    </row>
    <row r="93" spans="1:23" s="83" customFormat="1" ht="30">
      <c r="A93" s="59">
        <v>82</v>
      </c>
      <c r="B93" s="25" t="s">
        <v>546</v>
      </c>
      <c r="C93" s="25" t="s">
        <v>28</v>
      </c>
      <c r="D93" s="25" t="s">
        <v>29</v>
      </c>
      <c r="E93" s="26" t="s">
        <v>30</v>
      </c>
      <c r="F93" s="27" t="s">
        <v>31</v>
      </c>
      <c r="G93" s="89" t="s">
        <v>551</v>
      </c>
      <c r="H93" s="25" t="s">
        <v>356</v>
      </c>
      <c r="I93" s="60">
        <v>1059903597</v>
      </c>
      <c r="J93" s="25"/>
      <c r="K93" s="25"/>
      <c r="L93" s="61">
        <v>42895</v>
      </c>
      <c r="M93" s="61">
        <v>43756</v>
      </c>
      <c r="N93" s="25">
        <v>14</v>
      </c>
      <c r="O93" s="25">
        <v>4</v>
      </c>
      <c r="P93" s="27"/>
      <c r="Q93" s="25">
        <v>1</v>
      </c>
      <c r="R93" s="25">
        <v>96</v>
      </c>
      <c r="S93" s="26">
        <v>96</v>
      </c>
      <c r="T93" s="25" t="s">
        <v>156</v>
      </c>
      <c r="U93" s="25" t="s">
        <v>157</v>
      </c>
      <c r="V93" s="25"/>
      <c r="W93" s="81" t="str">
        <f t="shared" ca="1" si="1"/>
        <v>ILES FERNANDO</v>
      </c>
    </row>
    <row r="94" spans="1:23" s="83" customFormat="1" ht="30">
      <c r="A94" s="59">
        <v>83</v>
      </c>
      <c r="B94" s="25" t="s">
        <v>546</v>
      </c>
      <c r="C94" s="25" t="s">
        <v>28</v>
      </c>
      <c r="D94" s="25" t="s">
        <v>29</v>
      </c>
      <c r="E94" s="26" t="s">
        <v>30</v>
      </c>
      <c r="F94" s="27" t="s">
        <v>31</v>
      </c>
      <c r="G94" s="89" t="s">
        <v>551</v>
      </c>
      <c r="H94" s="25" t="s">
        <v>124</v>
      </c>
      <c r="I94" s="60">
        <v>1020779049</v>
      </c>
      <c r="J94" s="25"/>
      <c r="K94" s="25"/>
      <c r="L94" s="61">
        <v>43279</v>
      </c>
      <c r="M94" s="61">
        <v>43801</v>
      </c>
      <c r="N94" s="25">
        <v>14</v>
      </c>
      <c r="O94" s="25">
        <v>5</v>
      </c>
      <c r="P94" s="27"/>
      <c r="Q94" s="25">
        <v>1</v>
      </c>
      <c r="R94" s="25">
        <v>127</v>
      </c>
      <c r="S94" s="26">
        <v>127</v>
      </c>
      <c r="T94" s="25" t="s">
        <v>156</v>
      </c>
      <c r="U94" s="25" t="s">
        <v>157</v>
      </c>
      <c r="V94" s="25"/>
      <c r="W94" s="81" t="str">
        <f t="shared" ca="1" si="1"/>
        <v>JARAMILLO HENAO LAURA SOFIA</v>
      </c>
    </row>
    <row r="95" spans="1:23" ht="30">
      <c r="A95" s="59">
        <v>84</v>
      </c>
      <c r="B95" s="25" t="s">
        <v>546</v>
      </c>
      <c r="C95" s="25" t="s">
        <v>28</v>
      </c>
      <c r="D95" s="25" t="s">
        <v>29</v>
      </c>
      <c r="E95" s="26" t="s">
        <v>30</v>
      </c>
      <c r="F95" s="27" t="s">
        <v>31</v>
      </c>
      <c r="G95" s="89" t="s">
        <v>551</v>
      </c>
      <c r="H95" s="25" t="s">
        <v>342</v>
      </c>
      <c r="I95" s="60">
        <v>1143427905</v>
      </c>
      <c r="J95" s="25"/>
      <c r="K95" s="25"/>
      <c r="L95" s="61">
        <v>42836</v>
      </c>
      <c r="M95" s="61">
        <v>43727</v>
      </c>
      <c r="N95" s="25">
        <v>14</v>
      </c>
      <c r="O95" s="25">
        <v>6</v>
      </c>
      <c r="P95" s="27"/>
      <c r="Q95" s="25">
        <v>1</v>
      </c>
      <c r="R95" s="25">
        <v>85</v>
      </c>
      <c r="S95" s="26">
        <v>85</v>
      </c>
      <c r="T95" s="25" t="s">
        <v>156</v>
      </c>
      <c r="U95" s="25" t="s">
        <v>157</v>
      </c>
      <c r="V95" s="25"/>
      <c r="W95" s="81" t="str">
        <f t="shared" ca="1" si="1"/>
        <v>JIMENEZ CONTRERAS LENNIN</v>
      </c>
    </row>
    <row r="96" spans="1:23" ht="30">
      <c r="A96" s="59">
        <v>85</v>
      </c>
      <c r="B96" s="25" t="s">
        <v>546</v>
      </c>
      <c r="C96" s="25" t="s">
        <v>28</v>
      </c>
      <c r="D96" s="25" t="s">
        <v>29</v>
      </c>
      <c r="E96" s="26" t="s">
        <v>30</v>
      </c>
      <c r="F96" s="27" t="s">
        <v>31</v>
      </c>
      <c r="G96" s="89" t="s">
        <v>551</v>
      </c>
      <c r="H96" s="25" t="s">
        <v>532</v>
      </c>
      <c r="I96" s="60">
        <v>80802134</v>
      </c>
      <c r="J96" s="25"/>
      <c r="K96" s="25"/>
      <c r="L96" s="61">
        <v>42818</v>
      </c>
      <c r="M96" s="61">
        <v>43546</v>
      </c>
      <c r="N96" s="25">
        <v>15</v>
      </c>
      <c r="O96" s="25">
        <v>1</v>
      </c>
      <c r="P96" s="27"/>
      <c r="Q96" s="25">
        <v>1</v>
      </c>
      <c r="R96" s="25">
        <v>97</v>
      </c>
      <c r="S96" s="26">
        <v>97</v>
      </c>
      <c r="T96" s="25" t="s">
        <v>156</v>
      </c>
      <c r="U96" s="25" t="s">
        <v>157</v>
      </c>
      <c r="V96" s="25"/>
      <c r="W96" s="81" t="str">
        <f t="shared" ca="1" si="1"/>
        <v>JULA RODRIGUEZ FREDDY RODOLFO</v>
      </c>
    </row>
    <row r="97" spans="1:23" ht="30">
      <c r="A97" s="59">
        <v>86</v>
      </c>
      <c r="B97" s="25" t="s">
        <v>546</v>
      </c>
      <c r="C97" s="25" t="s">
        <v>28</v>
      </c>
      <c r="D97" s="25" t="s">
        <v>29</v>
      </c>
      <c r="E97" s="26" t="s">
        <v>30</v>
      </c>
      <c r="F97" s="27" t="s">
        <v>31</v>
      </c>
      <c r="G97" s="89" t="s">
        <v>551</v>
      </c>
      <c r="H97" s="25" t="s">
        <v>350</v>
      </c>
      <c r="I97" s="60">
        <v>52123323</v>
      </c>
      <c r="J97" s="25"/>
      <c r="K97" s="25"/>
      <c r="L97" s="61">
        <v>43088</v>
      </c>
      <c r="M97" s="61">
        <v>43693</v>
      </c>
      <c r="N97" s="25">
        <v>15</v>
      </c>
      <c r="O97" s="25">
        <v>2</v>
      </c>
      <c r="P97" s="27"/>
      <c r="Q97" s="25">
        <v>1</v>
      </c>
      <c r="R97" s="25">
        <v>113</v>
      </c>
      <c r="S97" s="26">
        <v>113</v>
      </c>
      <c r="T97" s="25" t="s">
        <v>156</v>
      </c>
      <c r="U97" s="25" t="s">
        <v>157</v>
      </c>
      <c r="V97" s="25"/>
      <c r="W97" s="81" t="str">
        <f t="shared" ca="1" si="1"/>
        <v>LARA ROCHA IVONE PAOLA</v>
      </c>
    </row>
    <row r="98" spans="1:23" ht="30">
      <c r="A98" s="59">
        <v>87</v>
      </c>
      <c r="B98" s="25" t="s">
        <v>546</v>
      </c>
      <c r="C98" s="25" t="s">
        <v>28</v>
      </c>
      <c r="D98" s="25" t="s">
        <v>29</v>
      </c>
      <c r="E98" s="26" t="s">
        <v>30</v>
      </c>
      <c r="F98" s="27" t="s">
        <v>31</v>
      </c>
      <c r="G98" s="89" t="s">
        <v>551</v>
      </c>
      <c r="H98" s="25" t="s">
        <v>317</v>
      </c>
      <c r="I98" s="60">
        <v>1024572936</v>
      </c>
      <c r="J98" s="25"/>
      <c r="K98" s="25"/>
      <c r="L98" s="61">
        <v>42830</v>
      </c>
      <c r="M98" s="61">
        <v>43818</v>
      </c>
      <c r="N98" s="25">
        <v>15</v>
      </c>
      <c r="O98" s="25">
        <v>3</v>
      </c>
      <c r="P98" s="27"/>
      <c r="Q98" s="25">
        <v>1</v>
      </c>
      <c r="R98" s="25">
        <v>75</v>
      </c>
      <c r="S98" s="26">
        <v>75</v>
      </c>
      <c r="T98" s="25" t="s">
        <v>156</v>
      </c>
      <c r="U98" s="25" t="s">
        <v>157</v>
      </c>
      <c r="V98" s="25"/>
      <c r="W98" s="81" t="str">
        <f t="shared" ca="1" si="1"/>
        <v>LINARES TAO BRANDO ANDRES</v>
      </c>
    </row>
    <row r="99" spans="1:23" ht="30">
      <c r="A99" s="59">
        <v>88</v>
      </c>
      <c r="B99" s="25" t="s">
        <v>546</v>
      </c>
      <c r="C99" s="25" t="s">
        <v>28</v>
      </c>
      <c r="D99" s="25" t="s">
        <v>29</v>
      </c>
      <c r="E99" s="26" t="s">
        <v>30</v>
      </c>
      <c r="F99" s="27" t="s">
        <v>31</v>
      </c>
      <c r="G99" s="89" t="s">
        <v>551</v>
      </c>
      <c r="H99" s="25" t="s">
        <v>339</v>
      </c>
      <c r="I99" s="60">
        <v>1093884586</v>
      </c>
      <c r="J99" s="25"/>
      <c r="K99" s="25"/>
      <c r="L99" s="61">
        <v>42940</v>
      </c>
      <c r="M99" s="61">
        <v>43605</v>
      </c>
      <c r="N99" s="25">
        <v>15</v>
      </c>
      <c r="O99" s="25">
        <v>4</v>
      </c>
      <c r="P99" s="27"/>
      <c r="Q99" s="25">
        <v>1</v>
      </c>
      <c r="R99" s="25">
        <v>76</v>
      </c>
      <c r="S99" s="26">
        <v>76</v>
      </c>
      <c r="T99" s="25" t="s">
        <v>156</v>
      </c>
      <c r="U99" s="25" t="s">
        <v>157</v>
      </c>
      <c r="V99" s="25"/>
      <c r="W99" s="81" t="str">
        <f t="shared" ca="1" si="1"/>
        <v>LIZCANO CONTRERAS ALEXIS</v>
      </c>
    </row>
    <row r="100" spans="1:23" ht="30">
      <c r="A100" s="59">
        <v>89</v>
      </c>
      <c r="B100" s="25" t="s">
        <v>546</v>
      </c>
      <c r="C100" s="25" t="s">
        <v>28</v>
      </c>
      <c r="D100" s="25" t="s">
        <v>29</v>
      </c>
      <c r="E100" s="26" t="s">
        <v>30</v>
      </c>
      <c r="F100" s="27" t="s">
        <v>31</v>
      </c>
      <c r="G100" s="89" t="s">
        <v>551</v>
      </c>
      <c r="H100" s="25" t="s">
        <v>347</v>
      </c>
      <c r="I100" s="60">
        <v>1148956717</v>
      </c>
      <c r="J100" s="25"/>
      <c r="K100" s="25"/>
      <c r="L100" s="61">
        <v>42895</v>
      </c>
      <c r="M100" s="61">
        <v>43594</v>
      </c>
      <c r="N100" s="25">
        <v>15</v>
      </c>
      <c r="O100" s="25">
        <v>5</v>
      </c>
      <c r="P100" s="27"/>
      <c r="Q100" s="25">
        <v>1</v>
      </c>
      <c r="R100" s="25">
        <v>90</v>
      </c>
      <c r="S100" s="26">
        <v>90</v>
      </c>
      <c r="T100" s="25" t="s">
        <v>156</v>
      </c>
      <c r="U100" s="25" t="s">
        <v>157</v>
      </c>
      <c r="V100" s="25"/>
      <c r="W100" s="81" t="str">
        <f t="shared" ca="1" si="1"/>
        <v>LOPEZ PABON ANGELMIRO</v>
      </c>
    </row>
    <row r="101" spans="1:23" ht="30">
      <c r="A101" s="59">
        <v>90</v>
      </c>
      <c r="B101" s="25" t="s">
        <v>546</v>
      </c>
      <c r="C101" s="25" t="s">
        <v>28</v>
      </c>
      <c r="D101" s="25" t="s">
        <v>29</v>
      </c>
      <c r="E101" s="26" t="s">
        <v>30</v>
      </c>
      <c r="F101" s="27" t="s">
        <v>31</v>
      </c>
      <c r="G101" s="89" t="s">
        <v>551</v>
      </c>
      <c r="H101" s="25" t="s">
        <v>333</v>
      </c>
      <c r="I101" s="60">
        <v>16186164</v>
      </c>
      <c r="J101" s="25"/>
      <c r="K101" s="25"/>
      <c r="L101" s="61">
        <v>43014</v>
      </c>
      <c r="M101" s="61">
        <v>43753</v>
      </c>
      <c r="N101" s="25">
        <v>15</v>
      </c>
      <c r="O101" s="25">
        <v>6</v>
      </c>
      <c r="P101" s="27"/>
      <c r="Q101" s="25">
        <v>1</v>
      </c>
      <c r="R101" s="25">
        <v>58</v>
      </c>
      <c r="S101" s="26">
        <v>58</v>
      </c>
      <c r="T101" s="25" t="s">
        <v>156</v>
      </c>
      <c r="U101" s="25" t="s">
        <v>157</v>
      </c>
      <c r="V101" s="25"/>
      <c r="W101" s="81" t="str">
        <f t="shared" ca="1" si="1"/>
        <v>LOPEZ VARGAS CARLOS ARIEL</v>
      </c>
    </row>
    <row r="102" spans="1:23" ht="30">
      <c r="A102" s="59">
        <v>91</v>
      </c>
      <c r="B102" s="25" t="s">
        <v>546</v>
      </c>
      <c r="C102" s="25" t="s">
        <v>28</v>
      </c>
      <c r="D102" s="25" t="s">
        <v>29</v>
      </c>
      <c r="E102" s="26" t="s">
        <v>30</v>
      </c>
      <c r="F102" s="27" t="s">
        <v>31</v>
      </c>
      <c r="G102" s="89" t="s">
        <v>551</v>
      </c>
      <c r="H102" s="25" t="s">
        <v>113</v>
      </c>
      <c r="I102" s="60">
        <v>91524178</v>
      </c>
      <c r="J102" s="25"/>
      <c r="K102" s="25"/>
      <c r="L102" s="61">
        <v>39300</v>
      </c>
      <c r="M102" s="61">
        <v>42439</v>
      </c>
      <c r="N102" s="25">
        <v>16</v>
      </c>
      <c r="O102" s="25">
        <v>1</v>
      </c>
      <c r="P102" s="27" t="s">
        <v>552</v>
      </c>
      <c r="Q102" s="25">
        <v>1</v>
      </c>
      <c r="R102" s="25">
        <v>202</v>
      </c>
      <c r="S102" s="26">
        <v>202</v>
      </c>
      <c r="T102" s="25" t="s">
        <v>156</v>
      </c>
      <c r="U102" s="25" t="s">
        <v>157</v>
      </c>
      <c r="V102" s="25"/>
      <c r="W102" s="81" t="str">
        <f t="shared" ca="1" si="1"/>
        <v>LUNA AYALA EMANUEL RICARDO</v>
      </c>
    </row>
    <row r="103" spans="1:23" ht="30">
      <c r="A103" s="59">
        <v>92</v>
      </c>
      <c r="B103" s="25" t="s">
        <v>546</v>
      </c>
      <c r="C103" s="25" t="s">
        <v>28</v>
      </c>
      <c r="D103" s="25" t="s">
        <v>29</v>
      </c>
      <c r="E103" s="26" t="s">
        <v>30</v>
      </c>
      <c r="F103" s="27" t="s">
        <v>31</v>
      </c>
      <c r="G103" s="89" t="s">
        <v>551</v>
      </c>
      <c r="H103" s="25" t="s">
        <v>113</v>
      </c>
      <c r="I103" s="60">
        <v>91524178</v>
      </c>
      <c r="J103" s="25"/>
      <c r="K103" s="25"/>
      <c r="L103" s="61">
        <v>42460</v>
      </c>
      <c r="M103" s="61">
        <v>43801</v>
      </c>
      <c r="N103" s="25">
        <v>16</v>
      </c>
      <c r="O103" s="25">
        <v>2</v>
      </c>
      <c r="P103" s="27" t="s">
        <v>553</v>
      </c>
      <c r="Q103" s="25">
        <v>203</v>
      </c>
      <c r="R103" s="25">
        <v>405</v>
      </c>
      <c r="S103" s="26">
        <v>203</v>
      </c>
      <c r="T103" s="25" t="s">
        <v>156</v>
      </c>
      <c r="U103" s="25" t="s">
        <v>157</v>
      </c>
      <c r="V103" s="25"/>
      <c r="W103" s="81" t="str">
        <f t="shared" ca="1" si="1"/>
        <v>LUNA AYALA EMANUEL RICARDO</v>
      </c>
    </row>
    <row r="104" spans="1:23" ht="30">
      <c r="A104" s="59">
        <v>93</v>
      </c>
      <c r="B104" s="25" t="s">
        <v>546</v>
      </c>
      <c r="C104" s="25" t="s">
        <v>28</v>
      </c>
      <c r="D104" s="25" t="s">
        <v>29</v>
      </c>
      <c r="E104" s="26" t="s">
        <v>30</v>
      </c>
      <c r="F104" s="27" t="s">
        <v>31</v>
      </c>
      <c r="G104" s="89" t="s">
        <v>551</v>
      </c>
      <c r="H104" s="25" t="s">
        <v>330</v>
      </c>
      <c r="I104" s="60">
        <v>79889577</v>
      </c>
      <c r="J104" s="25"/>
      <c r="K104" s="25"/>
      <c r="L104" s="61">
        <v>42864</v>
      </c>
      <c r="M104" s="61">
        <v>43753</v>
      </c>
      <c r="N104" s="25">
        <v>16</v>
      </c>
      <c r="O104" s="25">
        <v>3</v>
      </c>
      <c r="P104" s="27"/>
      <c r="Q104" s="25">
        <v>1</v>
      </c>
      <c r="R104" s="25">
        <v>126</v>
      </c>
      <c r="S104" s="26">
        <v>126</v>
      </c>
      <c r="T104" s="25" t="s">
        <v>156</v>
      </c>
      <c r="U104" s="25" t="s">
        <v>157</v>
      </c>
      <c r="V104" s="25"/>
      <c r="W104" s="81" t="str">
        <f t="shared" ca="1" si="1"/>
        <v>MAHECHA YEISON EDUARD</v>
      </c>
    </row>
    <row r="105" spans="1:23" ht="30">
      <c r="A105" s="59">
        <v>94</v>
      </c>
      <c r="B105" s="25" t="s">
        <v>546</v>
      </c>
      <c r="C105" s="25" t="s">
        <v>28</v>
      </c>
      <c r="D105" s="25" t="s">
        <v>29</v>
      </c>
      <c r="E105" s="26" t="s">
        <v>30</v>
      </c>
      <c r="F105" s="27" t="s">
        <v>31</v>
      </c>
      <c r="G105" s="89" t="s">
        <v>551</v>
      </c>
      <c r="H105" s="25" t="s">
        <v>293</v>
      </c>
      <c r="I105" s="60">
        <v>79777740</v>
      </c>
      <c r="J105" s="25"/>
      <c r="K105" s="25"/>
      <c r="L105" s="61">
        <v>35220</v>
      </c>
      <c r="M105" s="61">
        <v>40374</v>
      </c>
      <c r="N105" s="25">
        <v>16</v>
      </c>
      <c r="O105" s="25">
        <v>4</v>
      </c>
      <c r="P105" s="27" t="s">
        <v>554</v>
      </c>
      <c r="Q105" s="25">
        <v>1</v>
      </c>
      <c r="R105" s="25">
        <v>180</v>
      </c>
      <c r="S105" s="26">
        <v>180</v>
      </c>
      <c r="T105" s="25" t="s">
        <v>156</v>
      </c>
      <c r="U105" s="25" t="s">
        <v>157</v>
      </c>
      <c r="V105" s="25"/>
      <c r="W105" s="81" t="str">
        <f t="shared" ca="1" si="1"/>
        <v>MALDONADO BAUTISTA LEONARDO</v>
      </c>
    </row>
    <row r="106" spans="1:23" ht="30">
      <c r="A106" s="59">
        <v>95</v>
      </c>
      <c r="B106" s="25" t="s">
        <v>546</v>
      </c>
      <c r="C106" s="25" t="s">
        <v>28</v>
      </c>
      <c r="D106" s="25" t="s">
        <v>29</v>
      </c>
      <c r="E106" s="26" t="s">
        <v>30</v>
      </c>
      <c r="F106" s="27" t="s">
        <v>31</v>
      </c>
      <c r="G106" s="89" t="s">
        <v>551</v>
      </c>
      <c r="H106" s="25" t="s">
        <v>293</v>
      </c>
      <c r="I106" s="60">
        <v>79777740</v>
      </c>
      <c r="J106" s="25"/>
      <c r="K106" s="25"/>
      <c r="L106" s="61">
        <v>40378</v>
      </c>
      <c r="M106" s="61">
        <v>41451</v>
      </c>
      <c r="N106" s="25">
        <v>16</v>
      </c>
      <c r="O106" s="25">
        <v>5</v>
      </c>
      <c r="P106" s="27" t="s">
        <v>555</v>
      </c>
      <c r="Q106" s="25">
        <v>181</v>
      </c>
      <c r="R106" s="25">
        <v>372</v>
      </c>
      <c r="S106" s="26">
        <v>192</v>
      </c>
      <c r="T106" s="25" t="s">
        <v>156</v>
      </c>
      <c r="U106" s="25" t="s">
        <v>157</v>
      </c>
      <c r="V106" s="25"/>
      <c r="W106" s="81" t="str">
        <f t="shared" ca="1" si="1"/>
        <v>MALDONADO BAUTISTA LEONARDO</v>
      </c>
    </row>
    <row r="107" spans="1:23" ht="30">
      <c r="A107" s="59">
        <v>96</v>
      </c>
      <c r="B107" s="25" t="s">
        <v>546</v>
      </c>
      <c r="C107" s="25" t="s">
        <v>28</v>
      </c>
      <c r="D107" s="25" t="s">
        <v>29</v>
      </c>
      <c r="E107" s="26" t="s">
        <v>30</v>
      </c>
      <c r="F107" s="27" t="s">
        <v>31</v>
      </c>
      <c r="G107" s="89" t="s">
        <v>551</v>
      </c>
      <c r="H107" s="25" t="s">
        <v>293</v>
      </c>
      <c r="I107" s="60">
        <v>79777740</v>
      </c>
      <c r="J107" s="25"/>
      <c r="K107" s="25"/>
      <c r="L107" s="61">
        <v>41620</v>
      </c>
      <c r="M107" s="61">
        <v>43664</v>
      </c>
      <c r="N107" s="25">
        <v>16</v>
      </c>
      <c r="O107" s="25">
        <v>6</v>
      </c>
      <c r="P107" s="27" t="s">
        <v>556</v>
      </c>
      <c r="Q107" s="25">
        <v>373</v>
      </c>
      <c r="R107" s="25">
        <v>552</v>
      </c>
      <c r="S107" s="26">
        <v>180</v>
      </c>
      <c r="T107" s="25" t="s">
        <v>156</v>
      </c>
      <c r="U107" s="25" t="s">
        <v>157</v>
      </c>
      <c r="V107" s="25"/>
      <c r="W107" s="81" t="str">
        <f t="shared" ca="1" si="1"/>
        <v>MALDONADO BAUTISTA LEONARDO</v>
      </c>
    </row>
    <row r="108" spans="1:23" ht="30">
      <c r="A108" s="59">
        <v>97</v>
      </c>
      <c r="B108" s="25" t="s">
        <v>546</v>
      </c>
      <c r="C108" s="25" t="s">
        <v>28</v>
      </c>
      <c r="D108" s="25" t="s">
        <v>29</v>
      </c>
      <c r="E108" s="26" t="s">
        <v>30</v>
      </c>
      <c r="F108" s="27" t="s">
        <v>31</v>
      </c>
      <c r="G108" s="89" t="s">
        <v>551</v>
      </c>
      <c r="H108" s="25" t="s">
        <v>346</v>
      </c>
      <c r="I108" s="60">
        <v>1061433934</v>
      </c>
      <c r="J108" s="25"/>
      <c r="K108" s="25"/>
      <c r="L108" s="61">
        <v>42891</v>
      </c>
      <c r="M108" s="61" t="s">
        <v>154</v>
      </c>
      <c r="N108" s="25">
        <v>17</v>
      </c>
      <c r="O108" s="25">
        <v>1</v>
      </c>
      <c r="P108" s="27"/>
      <c r="Q108" s="25">
        <v>1</v>
      </c>
      <c r="R108" s="25">
        <v>59</v>
      </c>
      <c r="S108" s="26">
        <v>59</v>
      </c>
      <c r="T108" s="25" t="s">
        <v>156</v>
      </c>
      <c r="U108" s="25" t="s">
        <v>157</v>
      </c>
      <c r="V108" s="25"/>
      <c r="W108" s="81" t="str">
        <f t="shared" ca="1" si="1"/>
        <v>MARTINEZ SECUE ARCENIO</v>
      </c>
    </row>
    <row r="109" spans="1:23" ht="30">
      <c r="A109" s="59">
        <v>98</v>
      </c>
      <c r="B109" s="25" t="s">
        <v>546</v>
      </c>
      <c r="C109" s="25" t="s">
        <v>28</v>
      </c>
      <c r="D109" s="25" t="s">
        <v>29</v>
      </c>
      <c r="E109" s="26" t="s">
        <v>30</v>
      </c>
      <c r="F109" s="27" t="s">
        <v>31</v>
      </c>
      <c r="G109" s="89" t="s">
        <v>551</v>
      </c>
      <c r="H109" s="25" t="s">
        <v>295</v>
      </c>
      <c r="I109" s="60">
        <v>12959947</v>
      </c>
      <c r="J109" s="25"/>
      <c r="K109" s="25"/>
      <c r="L109" s="61">
        <v>37034</v>
      </c>
      <c r="M109" s="61">
        <v>43522</v>
      </c>
      <c r="N109" s="25">
        <v>17</v>
      </c>
      <c r="O109" s="25">
        <v>2</v>
      </c>
      <c r="P109" s="27"/>
      <c r="Q109" s="25">
        <v>1</v>
      </c>
      <c r="R109" s="25">
        <v>165</v>
      </c>
      <c r="S109" s="26">
        <v>165</v>
      </c>
      <c r="T109" s="25" t="s">
        <v>156</v>
      </c>
      <c r="U109" s="25" t="s">
        <v>157</v>
      </c>
      <c r="V109" s="25"/>
      <c r="W109" s="81" t="str">
        <f t="shared" ca="1" si="1"/>
        <v>MEJIA ESPAÑA FLORIBERTO</v>
      </c>
    </row>
    <row r="110" spans="1:23" ht="30">
      <c r="A110" s="59">
        <v>99</v>
      </c>
      <c r="B110" s="25" t="s">
        <v>546</v>
      </c>
      <c r="C110" s="25" t="s">
        <v>28</v>
      </c>
      <c r="D110" s="25" t="s">
        <v>29</v>
      </c>
      <c r="E110" s="26" t="s">
        <v>30</v>
      </c>
      <c r="F110" s="27" t="s">
        <v>31</v>
      </c>
      <c r="G110" s="89" t="s">
        <v>551</v>
      </c>
      <c r="H110" s="25" t="s">
        <v>307</v>
      </c>
      <c r="I110" s="60">
        <v>17595187</v>
      </c>
      <c r="J110" s="25"/>
      <c r="K110" s="25"/>
      <c r="L110" s="61">
        <v>43222</v>
      </c>
      <c r="M110" s="61">
        <v>43801</v>
      </c>
      <c r="N110" s="25">
        <v>17</v>
      </c>
      <c r="O110" s="25">
        <v>3</v>
      </c>
      <c r="P110" s="27"/>
      <c r="Q110" s="25">
        <v>1</v>
      </c>
      <c r="R110" s="25">
        <v>92</v>
      </c>
      <c r="S110" s="26">
        <v>92</v>
      </c>
      <c r="T110" s="25" t="s">
        <v>156</v>
      </c>
      <c r="U110" s="25" t="s">
        <v>157</v>
      </c>
      <c r="V110" s="25"/>
      <c r="W110" s="81" t="str">
        <f t="shared" ca="1" si="1"/>
        <v>MELON CASTAÑEDA RAFAEL</v>
      </c>
    </row>
    <row r="111" spans="1:23" ht="30">
      <c r="A111" s="59">
        <v>100</v>
      </c>
      <c r="B111" s="25" t="s">
        <v>546</v>
      </c>
      <c r="C111" s="25" t="s">
        <v>28</v>
      </c>
      <c r="D111" s="25" t="s">
        <v>29</v>
      </c>
      <c r="E111" s="26" t="s">
        <v>30</v>
      </c>
      <c r="F111" s="27" t="s">
        <v>31</v>
      </c>
      <c r="G111" s="89" t="s">
        <v>551</v>
      </c>
      <c r="H111" s="25" t="s">
        <v>360</v>
      </c>
      <c r="I111" s="60">
        <v>1003583637</v>
      </c>
      <c r="J111" s="25"/>
      <c r="K111" s="25"/>
      <c r="L111" s="61">
        <v>43060</v>
      </c>
      <c r="M111" s="61">
        <v>43756</v>
      </c>
      <c r="N111" s="25">
        <v>17</v>
      </c>
      <c r="O111" s="25">
        <v>4</v>
      </c>
      <c r="P111" s="27"/>
      <c r="Q111" s="25">
        <v>1</v>
      </c>
      <c r="R111" s="25">
        <v>65</v>
      </c>
      <c r="S111" s="26">
        <v>65</v>
      </c>
      <c r="T111" s="25" t="s">
        <v>156</v>
      </c>
      <c r="U111" s="25" t="s">
        <v>157</v>
      </c>
      <c r="V111" s="25"/>
      <c r="W111" s="81" t="str">
        <f t="shared" ca="1" si="1"/>
        <v>MERCHAN GARCIA JHON SEBASTIAN</v>
      </c>
    </row>
    <row r="112" spans="1:23" ht="30">
      <c r="A112" s="59">
        <v>101</v>
      </c>
      <c r="B112" s="25" t="s">
        <v>546</v>
      </c>
      <c r="C112" s="25" t="s">
        <v>28</v>
      </c>
      <c r="D112" s="25" t="s">
        <v>29</v>
      </c>
      <c r="E112" s="26" t="s">
        <v>30</v>
      </c>
      <c r="F112" s="27" t="s">
        <v>31</v>
      </c>
      <c r="G112" s="89" t="s">
        <v>551</v>
      </c>
      <c r="H112" s="25" t="s">
        <v>331</v>
      </c>
      <c r="I112" s="60">
        <v>79388419</v>
      </c>
      <c r="J112" s="25"/>
      <c r="K112" s="25"/>
      <c r="L112" s="61">
        <v>33402</v>
      </c>
      <c r="M112" s="61">
        <v>40513</v>
      </c>
      <c r="N112" s="25">
        <v>17</v>
      </c>
      <c r="O112" s="25">
        <v>5</v>
      </c>
      <c r="P112" s="27" t="s">
        <v>554</v>
      </c>
      <c r="Q112" s="25">
        <v>1</v>
      </c>
      <c r="R112" s="25">
        <v>199</v>
      </c>
      <c r="S112" s="26">
        <v>199</v>
      </c>
      <c r="T112" s="25" t="s">
        <v>156</v>
      </c>
      <c r="U112" s="25" t="s">
        <v>157</v>
      </c>
      <c r="V112" s="25"/>
      <c r="W112" s="81" t="str">
        <f t="shared" ca="1" si="1"/>
        <v>MILLAN HINESTROZA RAFAEL</v>
      </c>
    </row>
    <row r="113" spans="1:23" ht="30">
      <c r="A113" s="59">
        <v>102</v>
      </c>
      <c r="B113" s="25" t="s">
        <v>546</v>
      </c>
      <c r="C113" s="25" t="s">
        <v>28</v>
      </c>
      <c r="D113" s="25" t="s">
        <v>29</v>
      </c>
      <c r="E113" s="26" t="s">
        <v>30</v>
      </c>
      <c r="F113" s="27" t="s">
        <v>31</v>
      </c>
      <c r="G113" s="89" t="s">
        <v>551</v>
      </c>
      <c r="H113" s="25" t="s">
        <v>331</v>
      </c>
      <c r="I113" s="60">
        <v>79388419</v>
      </c>
      <c r="J113" s="25"/>
      <c r="K113" s="25"/>
      <c r="L113" s="61">
        <v>40582</v>
      </c>
      <c r="M113" s="61">
        <v>42124</v>
      </c>
      <c r="N113" s="25">
        <v>17</v>
      </c>
      <c r="O113" s="25">
        <v>6</v>
      </c>
      <c r="P113" s="27" t="s">
        <v>555</v>
      </c>
      <c r="Q113" s="25">
        <v>200</v>
      </c>
      <c r="R113" s="25">
        <v>400</v>
      </c>
      <c r="S113" s="26">
        <v>201</v>
      </c>
      <c r="T113" s="25" t="s">
        <v>156</v>
      </c>
      <c r="U113" s="25" t="s">
        <v>157</v>
      </c>
      <c r="V113" s="25"/>
      <c r="W113" s="81" t="str">
        <f t="shared" ca="1" si="1"/>
        <v>MILLAN HINESTROZA RAFAEL</v>
      </c>
    </row>
    <row r="114" spans="1:23" ht="30">
      <c r="A114" s="59">
        <v>103</v>
      </c>
      <c r="B114" s="25" t="s">
        <v>546</v>
      </c>
      <c r="C114" s="25" t="s">
        <v>28</v>
      </c>
      <c r="D114" s="25" t="s">
        <v>29</v>
      </c>
      <c r="E114" s="26" t="s">
        <v>30</v>
      </c>
      <c r="F114" s="27" t="s">
        <v>31</v>
      </c>
      <c r="G114" s="89" t="s">
        <v>551</v>
      </c>
      <c r="H114" s="25" t="s">
        <v>331</v>
      </c>
      <c r="I114" s="60">
        <v>79388419</v>
      </c>
      <c r="J114" s="25"/>
      <c r="K114" s="25"/>
      <c r="L114" s="61">
        <v>42151</v>
      </c>
      <c r="M114" s="61">
        <v>43656</v>
      </c>
      <c r="N114" s="25">
        <v>18</v>
      </c>
      <c r="O114" s="25">
        <v>1</v>
      </c>
      <c r="P114" s="27" t="s">
        <v>556</v>
      </c>
      <c r="Q114" s="25">
        <v>401</v>
      </c>
      <c r="R114" s="25">
        <v>572</v>
      </c>
      <c r="S114" s="26">
        <v>172</v>
      </c>
      <c r="T114" s="25" t="s">
        <v>156</v>
      </c>
      <c r="U114" s="25" t="s">
        <v>157</v>
      </c>
      <c r="V114" s="25"/>
      <c r="W114" s="81" t="str">
        <f t="shared" ca="1" si="1"/>
        <v>MILLAN HINESTROZA RAFAEL</v>
      </c>
    </row>
    <row r="115" spans="1:23" ht="30">
      <c r="A115" s="59">
        <v>104</v>
      </c>
      <c r="B115" s="25" t="s">
        <v>546</v>
      </c>
      <c r="C115" s="25" t="s">
        <v>28</v>
      </c>
      <c r="D115" s="25" t="s">
        <v>29</v>
      </c>
      <c r="E115" s="26" t="s">
        <v>30</v>
      </c>
      <c r="F115" s="27" t="s">
        <v>31</v>
      </c>
      <c r="G115" s="89" t="s">
        <v>551</v>
      </c>
      <c r="H115" s="25" t="s">
        <v>100</v>
      </c>
      <c r="I115" s="60">
        <v>6803693</v>
      </c>
      <c r="J115" s="25"/>
      <c r="K115" s="25"/>
      <c r="L115" s="61">
        <v>42887</v>
      </c>
      <c r="M115" s="61">
        <v>43756</v>
      </c>
      <c r="N115" s="25">
        <v>18</v>
      </c>
      <c r="O115" s="25">
        <v>2</v>
      </c>
      <c r="P115" s="27"/>
      <c r="Q115" s="25">
        <v>1</v>
      </c>
      <c r="R115" s="25">
        <v>128</v>
      </c>
      <c r="S115" s="26">
        <v>128</v>
      </c>
      <c r="T115" s="25" t="s">
        <v>156</v>
      </c>
      <c r="U115" s="25" t="s">
        <v>157</v>
      </c>
      <c r="V115" s="25"/>
      <c r="W115" s="81" t="str">
        <f t="shared" ca="1" si="1"/>
        <v>MONTOYA ALEXANDER</v>
      </c>
    </row>
    <row r="116" spans="1:23" ht="30">
      <c r="A116" s="59">
        <v>105</v>
      </c>
      <c r="B116" s="25" t="s">
        <v>546</v>
      </c>
      <c r="C116" s="25" t="s">
        <v>28</v>
      </c>
      <c r="D116" s="25" t="s">
        <v>29</v>
      </c>
      <c r="E116" s="26" t="s">
        <v>30</v>
      </c>
      <c r="F116" s="27" t="s">
        <v>31</v>
      </c>
      <c r="G116" s="89" t="s">
        <v>551</v>
      </c>
      <c r="H116" s="25" t="s">
        <v>309</v>
      </c>
      <c r="I116" s="60">
        <v>79599379</v>
      </c>
      <c r="J116" s="25"/>
      <c r="K116" s="25"/>
      <c r="L116" s="61">
        <v>34222</v>
      </c>
      <c r="M116" s="61">
        <v>40091</v>
      </c>
      <c r="N116" s="25">
        <v>18</v>
      </c>
      <c r="O116" s="25">
        <v>3</v>
      </c>
      <c r="P116" s="27" t="s">
        <v>547</v>
      </c>
      <c r="Q116" s="25">
        <v>1</v>
      </c>
      <c r="R116" s="25">
        <v>191</v>
      </c>
      <c r="S116" s="26">
        <v>191</v>
      </c>
      <c r="T116" s="25" t="s">
        <v>156</v>
      </c>
      <c r="U116" s="25" t="s">
        <v>157</v>
      </c>
      <c r="V116" s="25"/>
      <c r="W116" s="81" t="str">
        <f t="shared" ca="1" si="1"/>
        <v>MORA VALENCIA CESAR AUGUSTO</v>
      </c>
    </row>
    <row r="117" spans="1:23" ht="30">
      <c r="A117" s="59">
        <v>106</v>
      </c>
      <c r="B117" s="25" t="s">
        <v>546</v>
      </c>
      <c r="C117" s="25" t="s">
        <v>28</v>
      </c>
      <c r="D117" s="25" t="s">
        <v>29</v>
      </c>
      <c r="E117" s="26" t="s">
        <v>30</v>
      </c>
      <c r="F117" s="27" t="s">
        <v>31</v>
      </c>
      <c r="G117" s="89" t="s">
        <v>551</v>
      </c>
      <c r="H117" s="25" t="s">
        <v>309</v>
      </c>
      <c r="I117" s="60">
        <v>79599379</v>
      </c>
      <c r="J117" s="25"/>
      <c r="K117" s="25"/>
      <c r="L117" s="61">
        <v>40102</v>
      </c>
      <c r="M117" s="61">
        <v>41120</v>
      </c>
      <c r="N117" s="25">
        <v>18</v>
      </c>
      <c r="O117" s="25">
        <v>4</v>
      </c>
      <c r="P117" s="27" t="s">
        <v>548</v>
      </c>
      <c r="Q117" s="25">
        <v>192</v>
      </c>
      <c r="R117" s="25">
        <v>413</v>
      </c>
      <c r="S117" s="26">
        <v>222</v>
      </c>
      <c r="T117" s="25" t="s">
        <v>156</v>
      </c>
      <c r="U117" s="25" t="s">
        <v>157</v>
      </c>
      <c r="V117" s="25"/>
      <c r="W117" s="81" t="str">
        <f t="shared" ca="1" si="1"/>
        <v>MORA VALENCIA CESAR AUGUSTO</v>
      </c>
    </row>
    <row r="118" spans="1:23" ht="30">
      <c r="A118" s="59">
        <v>107</v>
      </c>
      <c r="B118" s="25" t="s">
        <v>546</v>
      </c>
      <c r="C118" s="25" t="s">
        <v>28</v>
      </c>
      <c r="D118" s="25" t="s">
        <v>29</v>
      </c>
      <c r="E118" s="26" t="s">
        <v>30</v>
      </c>
      <c r="F118" s="27" t="s">
        <v>31</v>
      </c>
      <c r="G118" s="89" t="s">
        <v>551</v>
      </c>
      <c r="H118" s="25" t="s">
        <v>309</v>
      </c>
      <c r="I118" s="60">
        <v>79599379</v>
      </c>
      <c r="J118" s="25"/>
      <c r="K118" s="25"/>
      <c r="L118" s="61">
        <v>41177</v>
      </c>
      <c r="M118" s="61">
        <v>43273</v>
      </c>
      <c r="N118" s="25">
        <v>18</v>
      </c>
      <c r="O118" s="25">
        <v>5</v>
      </c>
      <c r="P118" s="27" t="s">
        <v>549</v>
      </c>
      <c r="Q118" s="25">
        <v>414</v>
      </c>
      <c r="R118" s="25">
        <v>651</v>
      </c>
      <c r="S118" s="26">
        <v>238</v>
      </c>
      <c r="T118" s="25" t="s">
        <v>156</v>
      </c>
      <c r="U118" s="25" t="s">
        <v>157</v>
      </c>
      <c r="V118" s="25"/>
      <c r="W118" s="81" t="str">
        <f t="shared" ca="1" si="1"/>
        <v>MORA VALENCIA CESAR AUGUSTO</v>
      </c>
    </row>
    <row r="119" spans="1:23" ht="30">
      <c r="A119" s="59">
        <v>108</v>
      </c>
      <c r="B119" s="25" t="s">
        <v>546</v>
      </c>
      <c r="C119" s="25" t="s">
        <v>28</v>
      </c>
      <c r="D119" s="25" t="s">
        <v>29</v>
      </c>
      <c r="E119" s="26" t="s">
        <v>30</v>
      </c>
      <c r="F119" s="27" t="s">
        <v>31</v>
      </c>
      <c r="G119" s="89" t="s">
        <v>551</v>
      </c>
      <c r="H119" s="25" t="s">
        <v>309</v>
      </c>
      <c r="I119" s="60">
        <v>79599379</v>
      </c>
      <c r="J119" s="25"/>
      <c r="K119" s="25"/>
      <c r="L119" s="61">
        <v>43825</v>
      </c>
      <c r="M119" s="61">
        <v>43825</v>
      </c>
      <c r="N119" s="25">
        <v>18</v>
      </c>
      <c r="O119" s="25">
        <v>6</v>
      </c>
      <c r="P119" s="27" t="s">
        <v>550</v>
      </c>
      <c r="Q119" s="25">
        <v>652</v>
      </c>
      <c r="R119" s="25">
        <v>654</v>
      </c>
      <c r="S119" s="26">
        <v>3</v>
      </c>
      <c r="T119" s="25" t="s">
        <v>156</v>
      </c>
      <c r="U119" s="25" t="s">
        <v>157</v>
      </c>
      <c r="V119" s="25"/>
      <c r="W119" s="81" t="str">
        <f t="shared" ca="1" si="1"/>
        <v>MORA VALENCIA CESAR AUGUSTO</v>
      </c>
    </row>
    <row r="120" spans="1:23" ht="30">
      <c r="A120" s="59">
        <v>109</v>
      </c>
      <c r="B120" s="25" t="s">
        <v>546</v>
      </c>
      <c r="C120" s="25" t="s">
        <v>28</v>
      </c>
      <c r="D120" s="25" t="s">
        <v>29</v>
      </c>
      <c r="E120" s="26" t="s">
        <v>30</v>
      </c>
      <c r="F120" s="27" t="s">
        <v>31</v>
      </c>
      <c r="G120" s="89" t="s">
        <v>551</v>
      </c>
      <c r="H120" s="25" t="s">
        <v>308</v>
      </c>
      <c r="I120" s="60">
        <v>80245002</v>
      </c>
      <c r="J120" s="25"/>
      <c r="K120" s="25"/>
      <c r="L120" s="61">
        <v>42830</v>
      </c>
      <c r="M120" s="61">
        <v>43811</v>
      </c>
      <c r="N120" s="25">
        <v>19</v>
      </c>
      <c r="O120" s="25">
        <v>1</v>
      </c>
      <c r="P120" s="27"/>
      <c r="Q120" s="25">
        <v>1</v>
      </c>
      <c r="R120" s="25">
        <v>103</v>
      </c>
      <c r="S120" s="26">
        <v>103</v>
      </c>
      <c r="T120" s="25" t="s">
        <v>156</v>
      </c>
      <c r="U120" s="25" t="s">
        <v>157</v>
      </c>
      <c r="V120" s="25"/>
      <c r="W120" s="81" t="str">
        <f t="shared" ca="1" si="1"/>
        <v>NAVARRO LARA ARLEX</v>
      </c>
    </row>
    <row r="121" spans="1:23" ht="30">
      <c r="A121" s="59">
        <v>110</v>
      </c>
      <c r="B121" s="25" t="s">
        <v>546</v>
      </c>
      <c r="C121" s="25" t="s">
        <v>28</v>
      </c>
      <c r="D121" s="25" t="s">
        <v>29</v>
      </c>
      <c r="E121" s="26" t="s">
        <v>30</v>
      </c>
      <c r="F121" s="27" t="s">
        <v>31</v>
      </c>
      <c r="G121" s="89" t="s">
        <v>551</v>
      </c>
      <c r="H121" s="25" t="s">
        <v>363</v>
      </c>
      <c r="I121" s="60">
        <v>98646970</v>
      </c>
      <c r="J121" s="25"/>
      <c r="K121" s="25"/>
      <c r="L121" s="61">
        <v>43010</v>
      </c>
      <c r="M121" s="61">
        <v>43753</v>
      </c>
      <c r="N121" s="25">
        <v>19</v>
      </c>
      <c r="O121" s="25">
        <v>2</v>
      </c>
      <c r="P121" s="27"/>
      <c r="Q121" s="25">
        <v>1</v>
      </c>
      <c r="R121" s="25">
        <v>100</v>
      </c>
      <c r="S121" s="26">
        <v>100</v>
      </c>
      <c r="T121" s="25" t="s">
        <v>156</v>
      </c>
      <c r="U121" s="25" t="s">
        <v>157</v>
      </c>
      <c r="V121" s="25"/>
      <c r="W121" s="81" t="str">
        <f t="shared" ca="1" si="1"/>
        <v>ORTEGA MONTOYA LUIS EDUARDO</v>
      </c>
    </row>
    <row r="122" spans="1:23" ht="30">
      <c r="A122" s="59">
        <v>111</v>
      </c>
      <c r="B122" s="25" t="s">
        <v>546</v>
      </c>
      <c r="C122" s="25" t="s">
        <v>28</v>
      </c>
      <c r="D122" s="25" t="s">
        <v>29</v>
      </c>
      <c r="E122" s="26" t="s">
        <v>30</v>
      </c>
      <c r="F122" s="27" t="s">
        <v>31</v>
      </c>
      <c r="G122" s="89" t="s">
        <v>551</v>
      </c>
      <c r="H122" s="25" t="s">
        <v>319</v>
      </c>
      <c r="I122" s="60">
        <v>1010178137</v>
      </c>
      <c r="J122" s="25"/>
      <c r="K122" s="25"/>
      <c r="L122" s="61">
        <v>43038</v>
      </c>
      <c r="M122" s="61">
        <v>43637</v>
      </c>
      <c r="N122" s="25">
        <v>19</v>
      </c>
      <c r="O122" s="25">
        <v>3</v>
      </c>
      <c r="P122" s="27"/>
      <c r="Q122" s="25">
        <v>1</v>
      </c>
      <c r="R122" s="25">
        <v>61</v>
      </c>
      <c r="S122" s="26">
        <v>61</v>
      </c>
      <c r="T122" s="25" t="s">
        <v>156</v>
      </c>
      <c r="U122" s="25" t="s">
        <v>157</v>
      </c>
      <c r="V122" s="25"/>
      <c r="W122" s="81" t="str">
        <f t="shared" ca="1" si="1"/>
        <v>OSPINA ROJAS TATIANA ANDREA</v>
      </c>
    </row>
    <row r="123" spans="1:23" ht="30">
      <c r="A123" s="59">
        <v>112</v>
      </c>
      <c r="B123" s="25" t="s">
        <v>546</v>
      </c>
      <c r="C123" s="25" t="s">
        <v>28</v>
      </c>
      <c r="D123" s="25" t="s">
        <v>29</v>
      </c>
      <c r="E123" s="26" t="s">
        <v>30</v>
      </c>
      <c r="F123" s="27" t="s">
        <v>31</v>
      </c>
      <c r="G123" s="89" t="s">
        <v>551</v>
      </c>
      <c r="H123" s="25" t="s">
        <v>337</v>
      </c>
      <c r="I123" s="60">
        <v>1007743449</v>
      </c>
      <c r="J123" s="25"/>
      <c r="K123" s="25"/>
      <c r="L123" s="61">
        <v>42908</v>
      </c>
      <c r="M123" s="61">
        <v>43559</v>
      </c>
      <c r="N123" s="25">
        <v>19</v>
      </c>
      <c r="O123" s="25">
        <v>4</v>
      </c>
      <c r="P123" s="27"/>
      <c r="Q123" s="25">
        <v>1</v>
      </c>
      <c r="R123" s="25">
        <v>61</v>
      </c>
      <c r="S123" s="26">
        <v>61</v>
      </c>
      <c r="T123" s="25" t="s">
        <v>156</v>
      </c>
      <c r="U123" s="25" t="s">
        <v>157</v>
      </c>
      <c r="V123" s="25"/>
      <c r="W123" s="81" t="str">
        <f t="shared" ca="1" si="1"/>
        <v>OYOLA CAMARGO YONAIDE MANUEL</v>
      </c>
    </row>
    <row r="124" spans="1:23" ht="30">
      <c r="A124" s="59">
        <v>113</v>
      </c>
      <c r="B124" s="25" t="s">
        <v>546</v>
      </c>
      <c r="C124" s="25" t="s">
        <v>28</v>
      </c>
      <c r="D124" s="25" t="s">
        <v>29</v>
      </c>
      <c r="E124" s="26" t="s">
        <v>30</v>
      </c>
      <c r="F124" s="27" t="s">
        <v>31</v>
      </c>
      <c r="G124" s="89" t="s">
        <v>551</v>
      </c>
      <c r="H124" s="25" t="s">
        <v>310</v>
      </c>
      <c r="I124" s="60">
        <v>52283278</v>
      </c>
      <c r="J124" s="25"/>
      <c r="K124" s="25"/>
      <c r="L124" s="61">
        <v>40848</v>
      </c>
      <c r="M124" s="61">
        <v>42069</v>
      </c>
      <c r="N124" s="25">
        <v>19</v>
      </c>
      <c r="O124" s="25">
        <v>5</v>
      </c>
      <c r="P124" s="27" t="s">
        <v>552</v>
      </c>
      <c r="Q124" s="25">
        <v>1</v>
      </c>
      <c r="R124" s="25">
        <v>199</v>
      </c>
      <c r="S124" s="26">
        <v>199</v>
      </c>
      <c r="T124" s="25" t="s">
        <v>156</v>
      </c>
      <c r="U124" s="25" t="s">
        <v>157</v>
      </c>
      <c r="V124" s="25"/>
      <c r="W124" s="81" t="str">
        <f t="shared" ca="1" si="1"/>
        <v>PAEZ LOZANO JENNY CONSTANZA</v>
      </c>
    </row>
    <row r="125" spans="1:23" ht="30">
      <c r="A125" s="59">
        <v>114</v>
      </c>
      <c r="B125" s="25" t="s">
        <v>546</v>
      </c>
      <c r="C125" s="25" t="s">
        <v>28</v>
      </c>
      <c r="D125" s="25" t="s">
        <v>29</v>
      </c>
      <c r="E125" s="26" t="s">
        <v>30</v>
      </c>
      <c r="F125" s="27" t="s">
        <v>31</v>
      </c>
      <c r="G125" s="89" t="s">
        <v>551</v>
      </c>
      <c r="H125" s="25" t="s">
        <v>310</v>
      </c>
      <c r="I125" s="60">
        <v>52283278</v>
      </c>
      <c r="J125" s="25"/>
      <c r="K125" s="25"/>
      <c r="L125" s="61">
        <v>42177</v>
      </c>
      <c r="M125" s="61">
        <v>43789</v>
      </c>
      <c r="N125" s="25">
        <v>19</v>
      </c>
      <c r="O125" s="25">
        <v>6</v>
      </c>
      <c r="P125" s="27" t="s">
        <v>553</v>
      </c>
      <c r="Q125" s="25">
        <v>200</v>
      </c>
      <c r="R125" s="25">
        <v>300</v>
      </c>
      <c r="S125" s="26">
        <v>101</v>
      </c>
      <c r="T125" s="25" t="s">
        <v>156</v>
      </c>
      <c r="U125" s="25" t="s">
        <v>157</v>
      </c>
      <c r="V125" s="25"/>
      <c r="W125" s="81" t="str">
        <f t="shared" ca="1" si="1"/>
        <v>PAEZ LOZANO JENNY CONSTANZA</v>
      </c>
    </row>
    <row r="126" spans="1:23" ht="30">
      <c r="A126" s="59">
        <v>115</v>
      </c>
      <c r="B126" s="25" t="s">
        <v>546</v>
      </c>
      <c r="C126" s="25" t="s">
        <v>28</v>
      </c>
      <c r="D126" s="25" t="s">
        <v>29</v>
      </c>
      <c r="E126" s="26" t="s">
        <v>30</v>
      </c>
      <c r="F126" s="27" t="s">
        <v>31</v>
      </c>
      <c r="G126" s="89" t="s">
        <v>551</v>
      </c>
      <c r="H126" s="25" t="s">
        <v>76</v>
      </c>
      <c r="I126" s="60">
        <v>79693505</v>
      </c>
      <c r="J126" s="25"/>
      <c r="K126" s="25"/>
      <c r="L126" s="61">
        <v>40870</v>
      </c>
      <c r="M126" s="61">
        <v>43822</v>
      </c>
      <c r="N126" s="25">
        <v>20</v>
      </c>
      <c r="O126" s="25">
        <v>1</v>
      </c>
      <c r="P126" s="27"/>
      <c r="Q126" s="25">
        <v>1</v>
      </c>
      <c r="R126" s="25">
        <v>193</v>
      </c>
      <c r="S126" s="26">
        <v>193</v>
      </c>
      <c r="T126" s="25" t="s">
        <v>156</v>
      </c>
      <c r="U126" s="25" t="s">
        <v>157</v>
      </c>
      <c r="V126" s="25"/>
      <c r="W126" s="81" t="str">
        <f t="shared" ca="1" si="1"/>
        <v>PAEZ PACHECO LUIS EDUARDO</v>
      </c>
    </row>
    <row r="127" spans="1:23" ht="30">
      <c r="A127" s="59">
        <v>116</v>
      </c>
      <c r="B127" s="25" t="s">
        <v>546</v>
      </c>
      <c r="C127" s="25" t="s">
        <v>28</v>
      </c>
      <c r="D127" s="25" t="s">
        <v>29</v>
      </c>
      <c r="E127" s="26" t="s">
        <v>30</v>
      </c>
      <c r="F127" s="27" t="s">
        <v>31</v>
      </c>
      <c r="G127" s="89" t="s">
        <v>551</v>
      </c>
      <c r="H127" s="25" t="s">
        <v>368</v>
      </c>
      <c r="I127" s="60">
        <v>72245725</v>
      </c>
      <c r="J127" s="25"/>
      <c r="K127" s="25"/>
      <c r="L127" s="61">
        <v>37499</v>
      </c>
      <c r="M127" s="61">
        <v>40821</v>
      </c>
      <c r="N127" s="25">
        <v>20</v>
      </c>
      <c r="O127" s="25">
        <v>2</v>
      </c>
      <c r="P127" s="27" t="s">
        <v>554</v>
      </c>
      <c r="Q127" s="25">
        <v>1</v>
      </c>
      <c r="R127" s="25">
        <v>198</v>
      </c>
      <c r="S127" s="26">
        <v>198</v>
      </c>
      <c r="T127" s="25" t="s">
        <v>156</v>
      </c>
      <c r="U127" s="25" t="s">
        <v>157</v>
      </c>
      <c r="V127" s="25"/>
      <c r="W127" s="81" t="str">
        <f t="shared" ca="1" si="1"/>
        <v>PALACIO TORRES JOSE FELIX</v>
      </c>
    </row>
    <row r="128" spans="1:23" ht="30">
      <c r="A128" s="59">
        <v>117</v>
      </c>
      <c r="B128" s="25" t="s">
        <v>546</v>
      </c>
      <c r="C128" s="25" t="s">
        <v>28</v>
      </c>
      <c r="D128" s="25" t="s">
        <v>29</v>
      </c>
      <c r="E128" s="26" t="s">
        <v>30</v>
      </c>
      <c r="F128" s="27" t="s">
        <v>31</v>
      </c>
      <c r="G128" s="89" t="s">
        <v>551</v>
      </c>
      <c r="H128" s="25" t="s">
        <v>368</v>
      </c>
      <c r="I128" s="60">
        <v>72245725</v>
      </c>
      <c r="J128" s="25"/>
      <c r="K128" s="25"/>
      <c r="L128" s="61">
        <v>40856</v>
      </c>
      <c r="M128" s="61">
        <v>42577</v>
      </c>
      <c r="N128" s="25">
        <v>20</v>
      </c>
      <c r="O128" s="25">
        <v>3</v>
      </c>
      <c r="P128" s="27" t="s">
        <v>555</v>
      </c>
      <c r="Q128" s="25">
        <v>199</v>
      </c>
      <c r="R128" s="25">
        <v>404</v>
      </c>
      <c r="S128" s="26">
        <v>206</v>
      </c>
      <c r="T128" s="25" t="s">
        <v>156</v>
      </c>
      <c r="U128" s="25" t="s">
        <v>157</v>
      </c>
      <c r="V128" s="25"/>
      <c r="W128" s="81" t="str">
        <f t="shared" ca="1" si="1"/>
        <v>PALACIO TORRES JOSE FELIX</v>
      </c>
    </row>
    <row r="129" spans="1:23" ht="30">
      <c r="A129" s="59">
        <v>118</v>
      </c>
      <c r="B129" s="25" t="s">
        <v>546</v>
      </c>
      <c r="C129" s="25" t="s">
        <v>28</v>
      </c>
      <c r="D129" s="25" t="s">
        <v>29</v>
      </c>
      <c r="E129" s="26" t="s">
        <v>30</v>
      </c>
      <c r="F129" s="27" t="s">
        <v>31</v>
      </c>
      <c r="G129" s="89" t="s">
        <v>551</v>
      </c>
      <c r="H129" s="25" t="s">
        <v>368</v>
      </c>
      <c r="I129" s="60">
        <v>72245725</v>
      </c>
      <c r="J129" s="25"/>
      <c r="K129" s="25"/>
      <c r="L129" s="61">
        <v>42738</v>
      </c>
      <c r="M129" s="61">
        <v>43801</v>
      </c>
      <c r="N129" s="25">
        <v>20</v>
      </c>
      <c r="O129" s="25">
        <v>4</v>
      </c>
      <c r="P129" s="27" t="s">
        <v>556</v>
      </c>
      <c r="Q129" s="25">
        <v>405</v>
      </c>
      <c r="R129" s="25">
        <v>550</v>
      </c>
      <c r="S129" s="26">
        <v>146</v>
      </c>
      <c r="T129" s="25" t="s">
        <v>156</v>
      </c>
      <c r="U129" s="25" t="s">
        <v>157</v>
      </c>
      <c r="V129" s="25"/>
      <c r="W129" s="81" t="str">
        <f t="shared" ca="1" si="1"/>
        <v>PALACIO TORRES JOSE FELIX</v>
      </c>
    </row>
    <row r="130" spans="1:23" ht="30">
      <c r="A130" s="59">
        <v>119</v>
      </c>
      <c r="B130" s="25" t="s">
        <v>546</v>
      </c>
      <c r="C130" s="25" t="s">
        <v>28</v>
      </c>
      <c r="D130" s="25" t="s">
        <v>29</v>
      </c>
      <c r="E130" s="26" t="s">
        <v>30</v>
      </c>
      <c r="F130" s="27" t="s">
        <v>31</v>
      </c>
      <c r="G130" s="89" t="s">
        <v>551</v>
      </c>
      <c r="H130" s="25" t="s">
        <v>321</v>
      </c>
      <c r="I130" s="60">
        <v>1149196439</v>
      </c>
      <c r="J130" s="25"/>
      <c r="K130" s="25"/>
      <c r="L130" s="61">
        <v>42907</v>
      </c>
      <c r="M130" s="61">
        <v>43594</v>
      </c>
      <c r="N130" s="25">
        <v>20</v>
      </c>
      <c r="O130" s="25">
        <v>5</v>
      </c>
      <c r="P130" s="27"/>
      <c r="Q130" s="25">
        <v>1</v>
      </c>
      <c r="R130" s="25">
        <v>48</v>
      </c>
      <c r="S130" s="26">
        <v>48</v>
      </c>
      <c r="T130" s="25" t="s">
        <v>156</v>
      </c>
      <c r="U130" s="25" t="s">
        <v>157</v>
      </c>
      <c r="V130" s="25"/>
      <c r="W130" s="81" t="str">
        <f t="shared" ca="1" si="1"/>
        <v>PENCUE YUCUMA JOSE URIEL</v>
      </c>
    </row>
    <row r="131" spans="1:23" ht="30">
      <c r="A131" s="59">
        <v>120</v>
      </c>
      <c r="B131" s="25" t="s">
        <v>546</v>
      </c>
      <c r="C131" s="25" t="s">
        <v>28</v>
      </c>
      <c r="D131" s="25" t="s">
        <v>29</v>
      </c>
      <c r="E131" s="26" t="s">
        <v>30</v>
      </c>
      <c r="F131" s="27" t="s">
        <v>31</v>
      </c>
      <c r="G131" s="89" t="s">
        <v>551</v>
      </c>
      <c r="H131" s="25" t="s">
        <v>287</v>
      </c>
      <c r="I131" s="60">
        <v>17421134</v>
      </c>
      <c r="J131" s="25"/>
      <c r="K131" s="25"/>
      <c r="L131" s="61">
        <v>42830</v>
      </c>
      <c r="M131" s="61">
        <v>43801</v>
      </c>
      <c r="N131" s="25">
        <v>20</v>
      </c>
      <c r="O131" s="25">
        <v>6</v>
      </c>
      <c r="P131" s="27"/>
      <c r="Q131" s="25">
        <v>1</v>
      </c>
      <c r="R131" s="25">
        <v>96</v>
      </c>
      <c r="S131" s="26">
        <v>96</v>
      </c>
      <c r="T131" s="25" t="s">
        <v>156</v>
      </c>
      <c r="U131" s="25" t="s">
        <v>157</v>
      </c>
      <c r="V131" s="25"/>
      <c r="W131" s="81" t="str">
        <f t="shared" ca="1" si="1"/>
        <v>PEÑALOZA RUSINQUE DEIVID YOAN</v>
      </c>
    </row>
    <row r="132" spans="1:23" ht="30">
      <c r="A132" s="59">
        <v>121</v>
      </c>
      <c r="B132" s="25" t="s">
        <v>546</v>
      </c>
      <c r="C132" s="25" t="s">
        <v>28</v>
      </c>
      <c r="D132" s="25" t="s">
        <v>29</v>
      </c>
      <c r="E132" s="26" t="s">
        <v>30</v>
      </c>
      <c r="F132" s="27" t="s">
        <v>31</v>
      </c>
      <c r="G132" s="89" t="s">
        <v>551</v>
      </c>
      <c r="H132" s="25" t="s">
        <v>86</v>
      </c>
      <c r="I132" s="60">
        <v>1072006437</v>
      </c>
      <c r="J132" s="25"/>
      <c r="K132" s="25"/>
      <c r="L132" s="61">
        <v>42268</v>
      </c>
      <c r="M132" s="61">
        <v>43745</v>
      </c>
      <c r="N132" s="25">
        <v>21</v>
      </c>
      <c r="O132" s="25">
        <v>1</v>
      </c>
      <c r="P132" s="27"/>
      <c r="Q132" s="25">
        <v>1</v>
      </c>
      <c r="R132" s="25">
        <v>72</v>
      </c>
      <c r="S132" s="26">
        <v>72</v>
      </c>
      <c r="T132" s="25" t="s">
        <v>156</v>
      </c>
      <c r="U132" s="25" t="s">
        <v>157</v>
      </c>
      <c r="V132" s="25"/>
      <c r="W132" s="81" t="str">
        <f t="shared" ca="1" si="1"/>
        <v>PEREZ VERGARA NINI YOHANA</v>
      </c>
    </row>
    <row r="133" spans="1:23" ht="30">
      <c r="A133" s="59">
        <v>122</v>
      </c>
      <c r="B133" s="25" t="s">
        <v>546</v>
      </c>
      <c r="C133" s="25" t="s">
        <v>28</v>
      </c>
      <c r="D133" s="25" t="s">
        <v>29</v>
      </c>
      <c r="E133" s="26" t="s">
        <v>30</v>
      </c>
      <c r="F133" s="27" t="s">
        <v>31</v>
      </c>
      <c r="G133" s="89" t="s">
        <v>551</v>
      </c>
      <c r="H133" s="25" t="s">
        <v>286</v>
      </c>
      <c r="I133" s="60">
        <v>1020761561</v>
      </c>
      <c r="J133" s="25"/>
      <c r="K133" s="25"/>
      <c r="L133" s="61">
        <v>40870</v>
      </c>
      <c r="M133" s="61">
        <v>43522</v>
      </c>
      <c r="N133" s="25">
        <v>21</v>
      </c>
      <c r="O133" s="25">
        <v>2</v>
      </c>
      <c r="P133" s="27"/>
      <c r="Q133" s="25">
        <v>1</v>
      </c>
      <c r="R133" s="25">
        <v>89</v>
      </c>
      <c r="S133" s="26">
        <v>89</v>
      </c>
      <c r="T133" s="25" t="s">
        <v>156</v>
      </c>
      <c r="U133" s="25" t="s">
        <v>157</v>
      </c>
      <c r="V133" s="25"/>
      <c r="W133" s="81" t="str">
        <f t="shared" ca="1" si="1"/>
        <v>PESCADOR CASTAÑO NELSON DAVID</v>
      </c>
    </row>
    <row r="134" spans="1:23" ht="30">
      <c r="A134" s="59">
        <v>123</v>
      </c>
      <c r="B134" s="25" t="s">
        <v>546</v>
      </c>
      <c r="C134" s="25" t="s">
        <v>28</v>
      </c>
      <c r="D134" s="25" t="s">
        <v>29</v>
      </c>
      <c r="E134" s="26" t="s">
        <v>30</v>
      </c>
      <c r="F134" s="27" t="s">
        <v>31</v>
      </c>
      <c r="G134" s="89" t="s">
        <v>551</v>
      </c>
      <c r="H134" s="25" t="s">
        <v>294</v>
      </c>
      <c r="I134" s="60">
        <v>51796798</v>
      </c>
      <c r="J134" s="25"/>
      <c r="K134" s="25"/>
      <c r="L134" s="61">
        <v>42068</v>
      </c>
      <c r="M134" s="61">
        <v>43822</v>
      </c>
      <c r="N134" s="25">
        <v>21</v>
      </c>
      <c r="O134" s="25">
        <v>3</v>
      </c>
      <c r="P134" s="27"/>
      <c r="Q134" s="25">
        <v>1</v>
      </c>
      <c r="R134" s="25">
        <v>96</v>
      </c>
      <c r="S134" s="26">
        <v>96</v>
      </c>
      <c r="T134" s="25" t="s">
        <v>156</v>
      </c>
      <c r="U134" s="25" t="s">
        <v>157</v>
      </c>
      <c r="V134" s="25"/>
      <c r="W134" s="81" t="str">
        <f t="shared" ca="1" si="1"/>
        <v>PIRAJAN MEDINA GLORIA</v>
      </c>
    </row>
    <row r="135" spans="1:23" ht="30">
      <c r="A135" s="59">
        <v>124</v>
      </c>
      <c r="B135" s="25" t="s">
        <v>546</v>
      </c>
      <c r="C135" s="25" t="s">
        <v>28</v>
      </c>
      <c r="D135" s="25" t="s">
        <v>29</v>
      </c>
      <c r="E135" s="26" t="s">
        <v>30</v>
      </c>
      <c r="F135" s="27" t="s">
        <v>31</v>
      </c>
      <c r="G135" s="89" t="s">
        <v>551</v>
      </c>
      <c r="H135" s="25" t="s">
        <v>285</v>
      </c>
      <c r="I135" s="60">
        <v>1043007513</v>
      </c>
      <c r="J135" s="25"/>
      <c r="K135" s="25"/>
      <c r="L135" s="61">
        <v>43026</v>
      </c>
      <c r="M135" s="61">
        <v>43801</v>
      </c>
      <c r="N135" s="25">
        <v>21</v>
      </c>
      <c r="O135" s="25">
        <v>4</v>
      </c>
      <c r="P135" s="27"/>
      <c r="Q135" s="25">
        <v>1</v>
      </c>
      <c r="R135" s="25">
        <v>96</v>
      </c>
      <c r="S135" s="26">
        <v>96</v>
      </c>
      <c r="T135" s="25" t="s">
        <v>156</v>
      </c>
      <c r="U135" s="25" t="s">
        <v>157</v>
      </c>
      <c r="V135" s="25"/>
      <c r="W135" s="81" t="str">
        <f t="shared" ca="1" si="1"/>
        <v>POLO GONZALEZ IRETH CAROLA</v>
      </c>
    </row>
    <row r="136" spans="1:23" ht="30">
      <c r="A136" s="59">
        <v>125</v>
      </c>
      <c r="B136" s="25" t="s">
        <v>546</v>
      </c>
      <c r="C136" s="25" t="s">
        <v>28</v>
      </c>
      <c r="D136" s="25" t="s">
        <v>29</v>
      </c>
      <c r="E136" s="26" t="s">
        <v>30</v>
      </c>
      <c r="F136" s="27" t="s">
        <v>31</v>
      </c>
      <c r="G136" s="89" t="s">
        <v>551</v>
      </c>
      <c r="H136" s="25" t="s">
        <v>366</v>
      </c>
      <c r="I136" s="60">
        <v>79129493</v>
      </c>
      <c r="J136" s="25"/>
      <c r="K136" s="25"/>
      <c r="L136" s="61">
        <v>33150</v>
      </c>
      <c r="M136" s="61">
        <v>38995</v>
      </c>
      <c r="N136" s="25">
        <v>21</v>
      </c>
      <c r="O136" s="25">
        <v>5</v>
      </c>
      <c r="P136" s="27" t="s">
        <v>547</v>
      </c>
      <c r="Q136" s="25">
        <v>1</v>
      </c>
      <c r="R136" s="25">
        <v>198</v>
      </c>
      <c r="S136" s="26">
        <v>198</v>
      </c>
      <c r="T136" s="25" t="s">
        <v>156</v>
      </c>
      <c r="U136" s="25" t="s">
        <v>157</v>
      </c>
      <c r="V136" s="25"/>
      <c r="W136" s="81" t="str">
        <f t="shared" ref="W136:W180" ca="1" si="2">HYPERLINK(CONCATENATE(LEFT(CELL("nombrearchivo"),FIND(_xlfn.UNICHAR(91),CELL("nombrearchivo"),1)-1),MID(CELL("nombrearchivo"),FIND(_xlfn.UNICHAR(93),CELL("nombrearchivo"),1)+1,20),"\",UPPER($N$6)," ",N136,"\","CJ",N136,"CP",O136,"CC",I136,".pdf"),H136)</f>
        <v>POVEDA DELGADO PABLO ANTONIO</v>
      </c>
    </row>
    <row r="137" spans="1:23" ht="30">
      <c r="A137" s="59">
        <v>126</v>
      </c>
      <c r="B137" s="25" t="s">
        <v>546</v>
      </c>
      <c r="C137" s="25" t="s">
        <v>28</v>
      </c>
      <c r="D137" s="25" t="s">
        <v>29</v>
      </c>
      <c r="E137" s="26" t="s">
        <v>30</v>
      </c>
      <c r="F137" s="27" t="s">
        <v>31</v>
      </c>
      <c r="G137" s="89" t="s">
        <v>551</v>
      </c>
      <c r="H137" s="25" t="s">
        <v>366</v>
      </c>
      <c r="I137" s="60">
        <v>79129493</v>
      </c>
      <c r="J137" s="25"/>
      <c r="K137" s="25"/>
      <c r="L137" s="61">
        <v>39008</v>
      </c>
      <c r="M137" s="61">
        <v>41124</v>
      </c>
      <c r="N137" s="25">
        <v>21</v>
      </c>
      <c r="O137" s="25">
        <v>6</v>
      </c>
      <c r="P137" s="27" t="s">
        <v>548</v>
      </c>
      <c r="Q137" s="25">
        <v>199</v>
      </c>
      <c r="R137" s="25">
        <v>397</v>
      </c>
      <c r="S137" s="26">
        <v>199</v>
      </c>
      <c r="T137" s="25" t="s">
        <v>156</v>
      </c>
      <c r="U137" s="25" t="s">
        <v>157</v>
      </c>
      <c r="V137" s="25"/>
      <c r="W137" s="81" t="str">
        <f t="shared" ca="1" si="2"/>
        <v>POVEDA DELGADO PABLO ANTONIO</v>
      </c>
    </row>
    <row r="138" spans="1:23" ht="30">
      <c r="A138" s="59">
        <v>127</v>
      </c>
      <c r="B138" s="25" t="s">
        <v>546</v>
      </c>
      <c r="C138" s="25" t="s">
        <v>28</v>
      </c>
      <c r="D138" s="25" t="s">
        <v>29</v>
      </c>
      <c r="E138" s="26" t="s">
        <v>30</v>
      </c>
      <c r="F138" s="27" t="s">
        <v>31</v>
      </c>
      <c r="G138" s="89" t="s">
        <v>551</v>
      </c>
      <c r="H138" s="25" t="s">
        <v>366</v>
      </c>
      <c r="I138" s="60">
        <v>79129493</v>
      </c>
      <c r="J138" s="25"/>
      <c r="K138" s="25"/>
      <c r="L138" s="61">
        <v>41152</v>
      </c>
      <c r="M138" s="61">
        <v>43355</v>
      </c>
      <c r="N138" s="25">
        <v>22</v>
      </c>
      <c r="O138" s="25">
        <v>1</v>
      </c>
      <c r="P138" s="27" t="s">
        <v>549</v>
      </c>
      <c r="Q138" s="25">
        <v>398</v>
      </c>
      <c r="R138" s="25">
        <v>598</v>
      </c>
      <c r="S138" s="26">
        <v>201</v>
      </c>
      <c r="T138" s="25" t="s">
        <v>156</v>
      </c>
      <c r="U138" s="25" t="s">
        <v>157</v>
      </c>
      <c r="V138" s="25"/>
      <c r="W138" s="81" t="str">
        <f t="shared" ca="1" si="2"/>
        <v>POVEDA DELGADO PABLO ANTONIO</v>
      </c>
    </row>
    <row r="139" spans="1:23" ht="30">
      <c r="A139" s="59">
        <v>128</v>
      </c>
      <c r="B139" s="25" t="s">
        <v>546</v>
      </c>
      <c r="C139" s="25" t="s">
        <v>28</v>
      </c>
      <c r="D139" s="25" t="s">
        <v>29</v>
      </c>
      <c r="E139" s="26" t="s">
        <v>30</v>
      </c>
      <c r="F139" s="27" t="s">
        <v>31</v>
      </c>
      <c r="G139" s="89" t="s">
        <v>551</v>
      </c>
      <c r="H139" s="25" t="s">
        <v>366</v>
      </c>
      <c r="I139" s="60">
        <v>79129493</v>
      </c>
      <c r="J139" s="25"/>
      <c r="K139" s="25"/>
      <c r="L139" s="61">
        <v>43361</v>
      </c>
      <c r="M139" s="61">
        <v>43801</v>
      </c>
      <c r="N139" s="25">
        <v>22</v>
      </c>
      <c r="O139" s="25">
        <v>2</v>
      </c>
      <c r="P139" s="27" t="s">
        <v>550</v>
      </c>
      <c r="Q139" s="25">
        <v>599</v>
      </c>
      <c r="R139" s="25">
        <v>675</v>
      </c>
      <c r="S139" s="26">
        <v>77</v>
      </c>
      <c r="T139" s="25" t="s">
        <v>156</v>
      </c>
      <c r="U139" s="25" t="s">
        <v>157</v>
      </c>
      <c r="V139" s="25"/>
      <c r="W139" s="81" t="str">
        <f t="shared" ca="1" si="2"/>
        <v>POVEDA DELGADO PABLO ANTONIO</v>
      </c>
    </row>
    <row r="140" spans="1:23" ht="30">
      <c r="A140" s="59">
        <v>129</v>
      </c>
      <c r="B140" s="25" t="s">
        <v>546</v>
      </c>
      <c r="C140" s="25" t="s">
        <v>28</v>
      </c>
      <c r="D140" s="25" t="s">
        <v>29</v>
      </c>
      <c r="E140" s="26" t="s">
        <v>30</v>
      </c>
      <c r="F140" s="27" t="s">
        <v>31</v>
      </c>
      <c r="G140" s="89" t="s">
        <v>551</v>
      </c>
      <c r="H140" s="25" t="s">
        <v>533</v>
      </c>
      <c r="I140" s="60">
        <v>1059605082</v>
      </c>
      <c r="J140" s="25"/>
      <c r="K140" s="25"/>
      <c r="L140" s="61">
        <v>42832</v>
      </c>
      <c r="M140" s="61">
        <v>43581</v>
      </c>
      <c r="N140" s="25">
        <v>22</v>
      </c>
      <c r="O140" s="25">
        <v>3</v>
      </c>
      <c r="P140" s="27"/>
      <c r="Q140" s="25">
        <v>1</v>
      </c>
      <c r="R140" s="25">
        <v>90</v>
      </c>
      <c r="S140" s="26">
        <v>90</v>
      </c>
      <c r="T140" s="25" t="s">
        <v>156</v>
      </c>
      <c r="U140" s="25" t="s">
        <v>157</v>
      </c>
      <c r="V140" s="25"/>
      <c r="W140" s="81" t="str">
        <f t="shared" ca="1" si="2"/>
        <v>GUACHETA QUINA ROBER</v>
      </c>
    </row>
    <row r="141" spans="1:23" ht="30">
      <c r="A141" s="59">
        <v>130</v>
      </c>
      <c r="B141" s="25" t="s">
        <v>546</v>
      </c>
      <c r="C141" s="25" t="s">
        <v>28</v>
      </c>
      <c r="D141" s="25" t="s">
        <v>29</v>
      </c>
      <c r="E141" s="26" t="s">
        <v>30</v>
      </c>
      <c r="F141" s="27" t="s">
        <v>31</v>
      </c>
      <c r="G141" s="89" t="s">
        <v>551</v>
      </c>
      <c r="H141" s="25" t="s">
        <v>68</v>
      </c>
      <c r="I141" s="60">
        <v>93373811</v>
      </c>
      <c r="J141" s="25"/>
      <c r="K141" s="25"/>
      <c r="L141" s="61">
        <v>32701</v>
      </c>
      <c r="M141" s="61">
        <v>37337</v>
      </c>
      <c r="N141" s="25">
        <v>22</v>
      </c>
      <c r="O141" s="25">
        <v>4</v>
      </c>
      <c r="P141" s="27" t="s">
        <v>547</v>
      </c>
      <c r="Q141" s="25">
        <v>1</v>
      </c>
      <c r="R141" s="25">
        <v>184</v>
      </c>
      <c r="S141" s="26">
        <v>184</v>
      </c>
      <c r="T141" s="25" t="s">
        <v>156</v>
      </c>
      <c r="U141" s="25" t="s">
        <v>157</v>
      </c>
      <c r="V141" s="25"/>
      <c r="W141" s="81" t="str">
        <f t="shared" ca="1" si="2"/>
        <v>QUINTERO PEREZ HERNAN</v>
      </c>
    </row>
    <row r="142" spans="1:23" ht="30">
      <c r="A142" s="59">
        <v>131</v>
      </c>
      <c r="B142" s="25" t="s">
        <v>546</v>
      </c>
      <c r="C142" s="25" t="s">
        <v>28</v>
      </c>
      <c r="D142" s="25" t="s">
        <v>29</v>
      </c>
      <c r="E142" s="26" t="s">
        <v>30</v>
      </c>
      <c r="F142" s="27" t="s">
        <v>31</v>
      </c>
      <c r="G142" s="89" t="s">
        <v>551</v>
      </c>
      <c r="H142" s="25" t="s">
        <v>68</v>
      </c>
      <c r="I142" s="60">
        <v>93373811</v>
      </c>
      <c r="J142" s="25"/>
      <c r="K142" s="25"/>
      <c r="L142" s="61">
        <v>37350</v>
      </c>
      <c r="M142" s="61">
        <v>40513</v>
      </c>
      <c r="N142" s="25">
        <v>22</v>
      </c>
      <c r="O142" s="25">
        <v>5</v>
      </c>
      <c r="P142" s="27" t="s">
        <v>548</v>
      </c>
      <c r="Q142" s="25">
        <v>185</v>
      </c>
      <c r="R142" s="25">
        <v>374</v>
      </c>
      <c r="S142" s="26">
        <v>190</v>
      </c>
      <c r="T142" s="25" t="s">
        <v>156</v>
      </c>
      <c r="U142" s="25" t="s">
        <v>157</v>
      </c>
      <c r="V142" s="25"/>
      <c r="W142" s="81" t="str">
        <f t="shared" ca="1" si="2"/>
        <v>QUINTERO PEREZ HERNAN</v>
      </c>
    </row>
    <row r="143" spans="1:23" ht="30">
      <c r="A143" s="59">
        <v>132</v>
      </c>
      <c r="B143" s="25" t="s">
        <v>546</v>
      </c>
      <c r="C143" s="25" t="s">
        <v>28</v>
      </c>
      <c r="D143" s="25" t="s">
        <v>29</v>
      </c>
      <c r="E143" s="26" t="s">
        <v>30</v>
      </c>
      <c r="F143" s="27" t="s">
        <v>31</v>
      </c>
      <c r="G143" s="89" t="s">
        <v>551</v>
      </c>
      <c r="H143" s="25" t="s">
        <v>68</v>
      </c>
      <c r="I143" s="60">
        <v>93373811</v>
      </c>
      <c r="J143" s="25"/>
      <c r="K143" s="25"/>
      <c r="L143" s="61">
        <v>40524</v>
      </c>
      <c r="M143" s="61">
        <v>41213</v>
      </c>
      <c r="N143" s="25">
        <v>22</v>
      </c>
      <c r="O143" s="25">
        <v>6</v>
      </c>
      <c r="P143" s="27" t="s">
        <v>549</v>
      </c>
      <c r="Q143" s="25">
        <v>375</v>
      </c>
      <c r="R143" s="25">
        <v>586</v>
      </c>
      <c r="S143" s="26">
        <v>212</v>
      </c>
      <c r="T143" s="25" t="s">
        <v>156</v>
      </c>
      <c r="U143" s="25" t="s">
        <v>157</v>
      </c>
      <c r="V143" s="25"/>
      <c r="W143" s="81" t="str">
        <f t="shared" ca="1" si="2"/>
        <v>QUINTERO PEREZ HERNAN</v>
      </c>
    </row>
    <row r="144" spans="1:23" ht="30">
      <c r="A144" s="59">
        <v>133</v>
      </c>
      <c r="B144" s="25" t="s">
        <v>546</v>
      </c>
      <c r="C144" s="25" t="s">
        <v>28</v>
      </c>
      <c r="D144" s="25" t="s">
        <v>29</v>
      </c>
      <c r="E144" s="26" t="s">
        <v>30</v>
      </c>
      <c r="F144" s="27" t="s">
        <v>31</v>
      </c>
      <c r="G144" s="89" t="s">
        <v>551</v>
      </c>
      <c r="H144" s="25" t="s">
        <v>68</v>
      </c>
      <c r="I144" s="60">
        <v>93373811</v>
      </c>
      <c r="J144" s="25"/>
      <c r="K144" s="25"/>
      <c r="L144" s="61">
        <v>41214</v>
      </c>
      <c r="M144" s="61">
        <v>43746</v>
      </c>
      <c r="N144" s="25">
        <v>23</v>
      </c>
      <c r="O144" s="25">
        <v>1</v>
      </c>
      <c r="P144" s="27" t="s">
        <v>550</v>
      </c>
      <c r="Q144" s="25">
        <v>587</v>
      </c>
      <c r="R144" s="25">
        <v>711</v>
      </c>
      <c r="S144" s="26">
        <v>125</v>
      </c>
      <c r="T144" s="25" t="s">
        <v>156</v>
      </c>
      <c r="U144" s="25" t="s">
        <v>157</v>
      </c>
      <c r="V144" s="25"/>
      <c r="W144" s="81" t="str">
        <f t="shared" ca="1" si="2"/>
        <v>QUINTERO PEREZ HERNAN</v>
      </c>
    </row>
    <row r="145" spans="1:23" ht="30">
      <c r="A145" s="59">
        <v>134</v>
      </c>
      <c r="B145" s="25" t="s">
        <v>546</v>
      </c>
      <c r="C145" s="25" t="s">
        <v>28</v>
      </c>
      <c r="D145" s="25" t="s">
        <v>29</v>
      </c>
      <c r="E145" s="26" t="s">
        <v>30</v>
      </c>
      <c r="F145" s="27" t="s">
        <v>31</v>
      </c>
      <c r="G145" s="89" t="s">
        <v>551</v>
      </c>
      <c r="H145" s="25" t="s">
        <v>288</v>
      </c>
      <c r="I145" s="60">
        <v>1030521204</v>
      </c>
      <c r="J145" s="25"/>
      <c r="K145" s="25"/>
      <c r="L145" s="61">
        <v>43419</v>
      </c>
      <c r="M145" s="61">
        <v>43801</v>
      </c>
      <c r="N145" s="25">
        <v>23</v>
      </c>
      <c r="O145" s="25">
        <v>2</v>
      </c>
      <c r="P145" s="27"/>
      <c r="Q145" s="25">
        <v>1</v>
      </c>
      <c r="R145" s="25">
        <v>68</v>
      </c>
      <c r="S145" s="26">
        <v>68</v>
      </c>
      <c r="T145" s="25" t="s">
        <v>156</v>
      </c>
      <c r="U145" s="25" t="s">
        <v>157</v>
      </c>
      <c r="V145" s="25"/>
      <c r="W145" s="81" t="str">
        <f t="shared" ca="1" si="2"/>
        <v>QUIROGA MURCIA JOSE JASDAI</v>
      </c>
    </row>
    <row r="146" spans="1:23" ht="30">
      <c r="A146" s="59">
        <v>135</v>
      </c>
      <c r="B146" s="25" t="s">
        <v>546</v>
      </c>
      <c r="C146" s="25" t="s">
        <v>28</v>
      </c>
      <c r="D146" s="25" t="s">
        <v>29</v>
      </c>
      <c r="E146" s="26" t="s">
        <v>30</v>
      </c>
      <c r="F146" s="27" t="s">
        <v>31</v>
      </c>
      <c r="G146" s="89" t="s">
        <v>551</v>
      </c>
      <c r="H146" s="25" t="s">
        <v>323</v>
      </c>
      <c r="I146" s="60">
        <v>79644895</v>
      </c>
      <c r="J146" s="25"/>
      <c r="K146" s="25"/>
      <c r="L146" s="61">
        <v>40940</v>
      </c>
      <c r="M146" s="61">
        <v>42605</v>
      </c>
      <c r="N146" s="25">
        <v>23</v>
      </c>
      <c r="O146" s="25">
        <v>3</v>
      </c>
      <c r="P146" s="27" t="s">
        <v>552</v>
      </c>
      <c r="Q146" s="25">
        <v>1</v>
      </c>
      <c r="R146" s="25">
        <v>200</v>
      </c>
      <c r="S146" s="26">
        <v>200</v>
      </c>
      <c r="T146" s="25" t="s">
        <v>156</v>
      </c>
      <c r="U146" s="25" t="s">
        <v>157</v>
      </c>
      <c r="V146" s="25"/>
      <c r="W146" s="81" t="str">
        <f t="shared" ca="1" si="2"/>
        <v>RAMIREZ VALENCIA JUAN CARLOS</v>
      </c>
    </row>
    <row r="147" spans="1:23" ht="30">
      <c r="A147" s="59">
        <v>136</v>
      </c>
      <c r="B147" s="25" t="s">
        <v>546</v>
      </c>
      <c r="C147" s="25" t="s">
        <v>28</v>
      </c>
      <c r="D147" s="25" t="s">
        <v>29</v>
      </c>
      <c r="E147" s="26" t="s">
        <v>30</v>
      </c>
      <c r="F147" s="27" t="s">
        <v>31</v>
      </c>
      <c r="G147" s="89" t="s">
        <v>551</v>
      </c>
      <c r="H147" s="25" t="s">
        <v>323</v>
      </c>
      <c r="I147" s="60">
        <v>79644895</v>
      </c>
      <c r="J147" s="25"/>
      <c r="K147" s="25"/>
      <c r="L147" s="61">
        <v>42606</v>
      </c>
      <c r="M147" s="61">
        <v>45148</v>
      </c>
      <c r="N147" s="25">
        <v>23</v>
      </c>
      <c r="O147" s="25">
        <v>4</v>
      </c>
      <c r="P147" s="27" t="s">
        <v>553</v>
      </c>
      <c r="Q147" s="25">
        <v>201</v>
      </c>
      <c r="R147" s="25">
        <v>328</v>
      </c>
      <c r="S147" s="26">
        <v>128</v>
      </c>
      <c r="T147" s="25" t="s">
        <v>156</v>
      </c>
      <c r="U147" s="25" t="s">
        <v>157</v>
      </c>
      <c r="V147" s="25"/>
      <c r="W147" s="81" t="str">
        <f t="shared" ca="1" si="2"/>
        <v>RAMIREZ VALENCIA JUAN CARLOS</v>
      </c>
    </row>
    <row r="148" spans="1:23" ht="30">
      <c r="A148" s="59">
        <v>137</v>
      </c>
      <c r="B148" s="25" t="s">
        <v>546</v>
      </c>
      <c r="C148" s="25" t="s">
        <v>28</v>
      </c>
      <c r="D148" s="25" t="s">
        <v>29</v>
      </c>
      <c r="E148" s="26" t="s">
        <v>30</v>
      </c>
      <c r="F148" s="27" t="s">
        <v>31</v>
      </c>
      <c r="G148" s="89" t="s">
        <v>551</v>
      </c>
      <c r="H148" s="25" t="s">
        <v>341</v>
      </c>
      <c r="I148" s="60">
        <v>1124830364</v>
      </c>
      <c r="J148" s="25"/>
      <c r="K148" s="25"/>
      <c r="L148" s="61">
        <v>42890</v>
      </c>
      <c r="M148" s="61">
        <v>43594</v>
      </c>
      <c r="N148" s="25">
        <v>23</v>
      </c>
      <c r="O148" s="25">
        <v>5</v>
      </c>
      <c r="P148" s="27"/>
      <c r="Q148" s="25">
        <v>1</v>
      </c>
      <c r="R148" s="25">
        <v>50</v>
      </c>
      <c r="S148" s="26">
        <v>50</v>
      </c>
      <c r="T148" s="25" t="s">
        <v>156</v>
      </c>
      <c r="U148" s="25" t="s">
        <v>157</v>
      </c>
      <c r="V148" s="25"/>
      <c r="W148" s="81" t="str">
        <f t="shared" ca="1" si="2"/>
        <v>RENGIFO GUTIERREZ JESUS ANTONIO</v>
      </c>
    </row>
    <row r="149" spans="1:23" ht="30">
      <c r="A149" s="59">
        <v>138</v>
      </c>
      <c r="B149" s="25" t="s">
        <v>546</v>
      </c>
      <c r="C149" s="25" t="s">
        <v>28</v>
      </c>
      <c r="D149" s="25" t="s">
        <v>29</v>
      </c>
      <c r="E149" s="26" t="s">
        <v>30</v>
      </c>
      <c r="F149" s="27" t="s">
        <v>31</v>
      </c>
      <c r="G149" s="89" t="s">
        <v>551</v>
      </c>
      <c r="H149" s="25" t="s">
        <v>291</v>
      </c>
      <c r="I149" s="60">
        <v>17421960</v>
      </c>
      <c r="J149" s="25"/>
      <c r="K149" s="25"/>
      <c r="L149" s="61">
        <v>40868</v>
      </c>
      <c r="M149" s="61">
        <v>43509</v>
      </c>
      <c r="N149" s="25">
        <v>23</v>
      </c>
      <c r="O149" s="25">
        <v>6</v>
      </c>
      <c r="P149" s="27"/>
      <c r="Q149" s="25">
        <v>1</v>
      </c>
      <c r="R149" s="25">
        <v>107</v>
      </c>
      <c r="S149" s="26">
        <v>107</v>
      </c>
      <c r="T149" s="25" t="s">
        <v>156</v>
      </c>
      <c r="U149" s="25" t="s">
        <v>157</v>
      </c>
      <c r="V149" s="25"/>
      <c r="W149" s="81" t="str">
        <f t="shared" ca="1" si="2"/>
        <v>RODRIGUEZ REY ADRIEL ALEXIS</v>
      </c>
    </row>
    <row r="150" spans="1:23" ht="30">
      <c r="A150" s="59">
        <v>139</v>
      </c>
      <c r="B150" s="25" t="s">
        <v>546</v>
      </c>
      <c r="C150" s="25" t="s">
        <v>28</v>
      </c>
      <c r="D150" s="25" t="s">
        <v>29</v>
      </c>
      <c r="E150" s="26" t="s">
        <v>30</v>
      </c>
      <c r="F150" s="27" t="s">
        <v>31</v>
      </c>
      <c r="G150" s="89" t="s">
        <v>551</v>
      </c>
      <c r="H150" s="25" t="s">
        <v>353</v>
      </c>
      <c r="I150" s="60">
        <v>79256242</v>
      </c>
      <c r="J150" s="25"/>
      <c r="K150" s="25"/>
      <c r="L150" s="61">
        <v>43087</v>
      </c>
      <c r="M150" s="61">
        <v>43584</v>
      </c>
      <c r="N150" s="25">
        <v>24</v>
      </c>
      <c r="O150" s="25">
        <v>1</v>
      </c>
      <c r="P150" s="27"/>
      <c r="Q150" s="25">
        <v>1</v>
      </c>
      <c r="R150" s="25">
        <v>115</v>
      </c>
      <c r="S150" s="26">
        <v>115</v>
      </c>
      <c r="T150" s="25" t="s">
        <v>156</v>
      </c>
      <c r="U150" s="25" t="s">
        <v>157</v>
      </c>
      <c r="V150" s="25"/>
      <c r="W150" s="81" t="str">
        <f t="shared" ca="1" si="2"/>
        <v>ROJAS BOLAÑOS OMAR EDUARDO</v>
      </c>
    </row>
    <row r="151" spans="1:23" ht="30">
      <c r="A151" s="59">
        <v>140</v>
      </c>
      <c r="B151" s="25" t="s">
        <v>546</v>
      </c>
      <c r="C151" s="25" t="s">
        <v>28</v>
      </c>
      <c r="D151" s="25" t="s">
        <v>29</v>
      </c>
      <c r="E151" s="26" t="s">
        <v>30</v>
      </c>
      <c r="F151" s="27" t="s">
        <v>31</v>
      </c>
      <c r="G151" s="89" t="s">
        <v>551</v>
      </c>
      <c r="H151" s="25" t="s">
        <v>343</v>
      </c>
      <c r="I151" s="60">
        <v>1148707217</v>
      </c>
      <c r="J151" s="25"/>
      <c r="K151" s="25"/>
      <c r="L151" s="61">
        <v>42890</v>
      </c>
      <c r="M151" s="61">
        <v>43818</v>
      </c>
      <c r="N151" s="25">
        <v>24</v>
      </c>
      <c r="O151" s="25">
        <v>2</v>
      </c>
      <c r="P151" s="27"/>
      <c r="Q151" s="25">
        <v>1</v>
      </c>
      <c r="R151" s="25">
        <v>52</v>
      </c>
      <c r="S151" s="26">
        <v>52</v>
      </c>
      <c r="T151" s="25" t="s">
        <v>156</v>
      </c>
      <c r="U151" s="25" t="s">
        <v>157</v>
      </c>
      <c r="V151" s="25"/>
      <c r="W151" s="81" t="str">
        <f t="shared" ca="1" si="2"/>
        <v>ROJAS FAJARDO CESAR AUGUSTO</v>
      </c>
    </row>
    <row r="152" spans="1:23" ht="30">
      <c r="A152" s="59">
        <v>141</v>
      </c>
      <c r="B152" s="25" t="s">
        <v>546</v>
      </c>
      <c r="C152" s="25" t="s">
        <v>28</v>
      </c>
      <c r="D152" s="25" t="s">
        <v>29</v>
      </c>
      <c r="E152" s="26" t="s">
        <v>30</v>
      </c>
      <c r="F152" s="27" t="s">
        <v>31</v>
      </c>
      <c r="G152" s="89" t="s">
        <v>551</v>
      </c>
      <c r="H152" s="25" t="s">
        <v>324</v>
      </c>
      <c r="I152" s="60">
        <v>52772284</v>
      </c>
      <c r="J152" s="25"/>
      <c r="K152" s="25"/>
      <c r="L152" s="61">
        <v>41063</v>
      </c>
      <c r="M152" s="61">
        <v>42685</v>
      </c>
      <c r="N152" s="25">
        <v>24</v>
      </c>
      <c r="O152" s="25">
        <v>3</v>
      </c>
      <c r="P152" s="27" t="s">
        <v>552</v>
      </c>
      <c r="Q152" s="25">
        <v>1</v>
      </c>
      <c r="R152" s="25">
        <v>199</v>
      </c>
      <c r="S152" s="26">
        <v>199</v>
      </c>
      <c r="T152" s="25" t="s">
        <v>156</v>
      </c>
      <c r="U152" s="25" t="s">
        <v>157</v>
      </c>
      <c r="V152" s="25"/>
      <c r="W152" s="81" t="str">
        <f t="shared" ca="1" si="2"/>
        <v>ROJAS SANCHEZ KAREN SANDY</v>
      </c>
    </row>
    <row r="153" spans="1:23" ht="30">
      <c r="A153" s="59">
        <v>142</v>
      </c>
      <c r="B153" s="25" t="s">
        <v>546</v>
      </c>
      <c r="C153" s="25" t="s">
        <v>28</v>
      </c>
      <c r="D153" s="25" t="s">
        <v>29</v>
      </c>
      <c r="E153" s="26" t="s">
        <v>30</v>
      </c>
      <c r="F153" s="27" t="s">
        <v>31</v>
      </c>
      <c r="G153" s="89" t="s">
        <v>551</v>
      </c>
      <c r="H153" s="25" t="s">
        <v>324</v>
      </c>
      <c r="I153" s="60">
        <v>52772284</v>
      </c>
      <c r="J153" s="25"/>
      <c r="K153" s="25"/>
      <c r="L153" s="61">
        <v>42691</v>
      </c>
      <c r="M153" s="61">
        <v>43557</v>
      </c>
      <c r="N153" s="25">
        <v>24</v>
      </c>
      <c r="O153" s="25">
        <v>4</v>
      </c>
      <c r="P153" s="27" t="s">
        <v>553</v>
      </c>
      <c r="Q153" s="25">
        <v>200</v>
      </c>
      <c r="R153" s="25">
        <v>359</v>
      </c>
      <c r="S153" s="26">
        <v>160</v>
      </c>
      <c r="T153" s="25" t="s">
        <v>156</v>
      </c>
      <c r="U153" s="25" t="s">
        <v>157</v>
      </c>
      <c r="V153" s="25"/>
      <c r="W153" s="81" t="str">
        <f t="shared" ca="1" si="2"/>
        <v>ROJAS SANCHEZ KAREN SANDY</v>
      </c>
    </row>
    <row r="154" spans="1:23" ht="30">
      <c r="A154" s="59">
        <v>143</v>
      </c>
      <c r="B154" s="25" t="s">
        <v>546</v>
      </c>
      <c r="C154" s="25" t="s">
        <v>28</v>
      </c>
      <c r="D154" s="25" t="s">
        <v>29</v>
      </c>
      <c r="E154" s="26" t="s">
        <v>30</v>
      </c>
      <c r="F154" s="27" t="s">
        <v>31</v>
      </c>
      <c r="G154" s="89" t="s">
        <v>551</v>
      </c>
      <c r="H154" s="25" t="s">
        <v>376</v>
      </c>
      <c r="I154" s="60">
        <v>52854692</v>
      </c>
      <c r="J154" s="25"/>
      <c r="K154" s="25"/>
      <c r="L154" s="61">
        <v>43005</v>
      </c>
      <c r="M154" s="61">
        <v>43578</v>
      </c>
      <c r="N154" s="25">
        <v>24</v>
      </c>
      <c r="O154" s="25">
        <v>5</v>
      </c>
      <c r="P154" s="27"/>
      <c r="Q154" s="25">
        <v>1</v>
      </c>
      <c r="R154" s="25">
        <v>91</v>
      </c>
      <c r="S154" s="26">
        <v>91</v>
      </c>
      <c r="T154" s="25" t="s">
        <v>156</v>
      </c>
      <c r="U154" s="25" t="s">
        <v>157</v>
      </c>
      <c r="V154" s="25"/>
      <c r="W154" s="81" t="str">
        <f t="shared" ca="1" si="2"/>
        <v>ROMERO CAMARGO VICTORIA DEL CARMEN</v>
      </c>
    </row>
    <row r="155" spans="1:23" ht="30">
      <c r="A155" s="59">
        <v>144</v>
      </c>
      <c r="B155" s="25" t="s">
        <v>546</v>
      </c>
      <c r="C155" s="25" t="s">
        <v>28</v>
      </c>
      <c r="D155" s="25" t="s">
        <v>29</v>
      </c>
      <c r="E155" s="26" t="s">
        <v>30</v>
      </c>
      <c r="F155" s="27" t="s">
        <v>31</v>
      </c>
      <c r="G155" s="89" t="s">
        <v>551</v>
      </c>
      <c r="H155" s="25" t="s">
        <v>292</v>
      </c>
      <c r="I155" s="60">
        <v>10031482</v>
      </c>
      <c r="J155" s="25"/>
      <c r="K155" s="25"/>
      <c r="L155" s="61">
        <v>40870</v>
      </c>
      <c r="M155" s="61">
        <v>43564</v>
      </c>
      <c r="N155" s="25">
        <v>24</v>
      </c>
      <c r="O155" s="25">
        <v>6</v>
      </c>
      <c r="P155" s="27"/>
      <c r="Q155" s="25">
        <v>1</v>
      </c>
      <c r="R155" s="25">
        <v>159</v>
      </c>
      <c r="S155" s="26">
        <v>159</v>
      </c>
      <c r="T155" s="25" t="s">
        <v>156</v>
      </c>
      <c r="U155" s="25" t="s">
        <v>157</v>
      </c>
      <c r="V155" s="25"/>
      <c r="W155" s="81" t="str">
        <f t="shared" ca="1" si="2"/>
        <v>RUIZ LOPEZ LUIS FELIPE</v>
      </c>
    </row>
    <row r="156" spans="1:23" ht="30">
      <c r="A156" s="59">
        <v>145</v>
      </c>
      <c r="B156" s="25" t="s">
        <v>546</v>
      </c>
      <c r="C156" s="25" t="s">
        <v>28</v>
      </c>
      <c r="D156" s="25" t="s">
        <v>29</v>
      </c>
      <c r="E156" s="26" t="s">
        <v>30</v>
      </c>
      <c r="F156" s="27" t="s">
        <v>31</v>
      </c>
      <c r="G156" s="89" t="s">
        <v>551</v>
      </c>
      <c r="H156" s="25" t="s">
        <v>87</v>
      </c>
      <c r="I156" s="60">
        <v>80009303</v>
      </c>
      <c r="J156" s="25"/>
      <c r="K156" s="25"/>
      <c r="L156" s="61">
        <v>43126</v>
      </c>
      <c r="M156" s="61">
        <v>43570</v>
      </c>
      <c r="N156" s="25">
        <v>25</v>
      </c>
      <c r="O156" s="25">
        <v>1</v>
      </c>
      <c r="P156" s="27"/>
      <c r="Q156" s="25">
        <v>1</v>
      </c>
      <c r="R156" s="25">
        <v>42</v>
      </c>
      <c r="S156" s="26">
        <v>42</v>
      </c>
      <c r="T156" s="25" t="s">
        <v>156</v>
      </c>
      <c r="U156" s="25" t="s">
        <v>157</v>
      </c>
      <c r="V156" s="25"/>
      <c r="W156" s="81" t="str">
        <f t="shared" ca="1" si="2"/>
        <v xml:space="preserve">SAAVEDRA SANABRIA HERNANDO </v>
      </c>
    </row>
    <row r="157" spans="1:23" ht="30">
      <c r="A157" s="59">
        <v>146</v>
      </c>
      <c r="B157" s="25" t="s">
        <v>546</v>
      </c>
      <c r="C157" s="25" t="s">
        <v>28</v>
      </c>
      <c r="D157" s="25" t="s">
        <v>29</v>
      </c>
      <c r="E157" s="26" t="s">
        <v>30</v>
      </c>
      <c r="F157" s="27" t="s">
        <v>31</v>
      </c>
      <c r="G157" s="89" t="s">
        <v>551</v>
      </c>
      <c r="H157" s="25" t="s">
        <v>373</v>
      </c>
      <c r="I157" s="60">
        <v>79261720</v>
      </c>
      <c r="J157" s="25"/>
      <c r="K157" s="25"/>
      <c r="L157" s="61">
        <v>31176</v>
      </c>
      <c r="M157" s="61">
        <v>39052</v>
      </c>
      <c r="N157" s="25">
        <v>25</v>
      </c>
      <c r="O157" s="25">
        <v>2</v>
      </c>
      <c r="P157" s="27" t="s">
        <v>547</v>
      </c>
      <c r="Q157" s="25">
        <v>1</v>
      </c>
      <c r="R157" s="25">
        <v>193</v>
      </c>
      <c r="S157" s="26">
        <v>193</v>
      </c>
      <c r="T157" s="25" t="s">
        <v>156</v>
      </c>
      <c r="U157" s="25" t="s">
        <v>157</v>
      </c>
      <c r="V157" s="25"/>
      <c r="W157" s="81" t="str">
        <f t="shared" ca="1" si="2"/>
        <v>SANCHEZ ORJUELA JOHN</v>
      </c>
    </row>
    <row r="158" spans="1:23" ht="30">
      <c r="A158" s="59">
        <v>147</v>
      </c>
      <c r="B158" s="25" t="s">
        <v>546</v>
      </c>
      <c r="C158" s="25" t="s">
        <v>28</v>
      </c>
      <c r="D158" s="25" t="s">
        <v>29</v>
      </c>
      <c r="E158" s="26" t="s">
        <v>30</v>
      </c>
      <c r="F158" s="27" t="s">
        <v>31</v>
      </c>
      <c r="G158" s="89" t="s">
        <v>551</v>
      </c>
      <c r="H158" s="25" t="s">
        <v>373</v>
      </c>
      <c r="I158" s="60">
        <v>79261720</v>
      </c>
      <c r="J158" s="25"/>
      <c r="K158" s="25"/>
      <c r="L158" s="61">
        <v>39174</v>
      </c>
      <c r="M158" s="61">
        <v>41124</v>
      </c>
      <c r="N158" s="25">
        <v>25</v>
      </c>
      <c r="O158" s="25">
        <v>3</v>
      </c>
      <c r="P158" s="27" t="s">
        <v>548</v>
      </c>
      <c r="Q158" s="25">
        <v>194</v>
      </c>
      <c r="R158" s="25">
        <v>412</v>
      </c>
      <c r="S158" s="26">
        <v>219</v>
      </c>
      <c r="T158" s="25" t="s">
        <v>156</v>
      </c>
      <c r="U158" s="25" t="s">
        <v>157</v>
      </c>
      <c r="V158" s="25"/>
      <c r="W158" s="81" t="str">
        <f t="shared" ca="1" si="2"/>
        <v>SANCHEZ ORJUELA JOHN</v>
      </c>
    </row>
    <row r="159" spans="1:23" ht="30">
      <c r="A159" s="59">
        <v>148</v>
      </c>
      <c r="B159" s="25" t="s">
        <v>546</v>
      </c>
      <c r="C159" s="25" t="s">
        <v>28</v>
      </c>
      <c r="D159" s="25" t="s">
        <v>29</v>
      </c>
      <c r="E159" s="26" t="s">
        <v>30</v>
      </c>
      <c r="F159" s="27" t="s">
        <v>31</v>
      </c>
      <c r="G159" s="89" t="s">
        <v>551</v>
      </c>
      <c r="H159" s="25" t="s">
        <v>373</v>
      </c>
      <c r="I159" s="60">
        <v>79261720</v>
      </c>
      <c r="J159" s="25"/>
      <c r="K159" s="25"/>
      <c r="L159" s="61">
        <v>41152</v>
      </c>
      <c r="M159" s="61">
        <v>43278</v>
      </c>
      <c r="N159" s="25">
        <v>25</v>
      </c>
      <c r="O159" s="25">
        <v>4</v>
      </c>
      <c r="P159" s="27" t="s">
        <v>549</v>
      </c>
      <c r="Q159" s="25">
        <v>413</v>
      </c>
      <c r="R159" s="25">
        <v>596</v>
      </c>
      <c r="S159" s="26">
        <v>184</v>
      </c>
      <c r="T159" s="25" t="s">
        <v>156</v>
      </c>
      <c r="U159" s="25" t="s">
        <v>157</v>
      </c>
      <c r="V159" s="25"/>
      <c r="W159" s="81" t="str">
        <f t="shared" ca="1" si="2"/>
        <v>SANCHEZ ORJUELA JOHN</v>
      </c>
    </row>
    <row r="160" spans="1:23" ht="30">
      <c r="A160" s="59">
        <v>149</v>
      </c>
      <c r="B160" s="25" t="s">
        <v>546</v>
      </c>
      <c r="C160" s="25" t="s">
        <v>28</v>
      </c>
      <c r="D160" s="25" t="s">
        <v>29</v>
      </c>
      <c r="E160" s="26" t="s">
        <v>30</v>
      </c>
      <c r="F160" s="27" t="s">
        <v>31</v>
      </c>
      <c r="G160" s="89" t="s">
        <v>551</v>
      </c>
      <c r="H160" s="25" t="s">
        <v>373</v>
      </c>
      <c r="I160" s="60">
        <v>79261720</v>
      </c>
      <c r="J160" s="25"/>
      <c r="K160" s="25"/>
      <c r="L160" s="61">
        <v>43361</v>
      </c>
      <c r="M160" s="61">
        <v>43801</v>
      </c>
      <c r="N160" s="25">
        <v>25</v>
      </c>
      <c r="O160" s="25">
        <v>5</v>
      </c>
      <c r="P160" s="27" t="s">
        <v>550</v>
      </c>
      <c r="Q160" s="25">
        <v>597</v>
      </c>
      <c r="R160" s="25">
        <v>648</v>
      </c>
      <c r="S160" s="26">
        <v>52</v>
      </c>
      <c r="T160" s="25" t="s">
        <v>156</v>
      </c>
      <c r="U160" s="25" t="s">
        <v>157</v>
      </c>
      <c r="V160" s="25"/>
      <c r="W160" s="81" t="str">
        <f t="shared" ca="1" si="2"/>
        <v>SANCHEZ ORJUELA JOHN</v>
      </c>
    </row>
    <row r="161" spans="1:23" ht="30">
      <c r="A161" s="59">
        <v>150</v>
      </c>
      <c r="B161" s="25" t="s">
        <v>546</v>
      </c>
      <c r="C161" s="25" t="s">
        <v>28</v>
      </c>
      <c r="D161" s="25" t="s">
        <v>29</v>
      </c>
      <c r="E161" s="26" t="s">
        <v>30</v>
      </c>
      <c r="F161" s="27" t="s">
        <v>31</v>
      </c>
      <c r="G161" s="89" t="s">
        <v>551</v>
      </c>
      <c r="H161" s="25" t="s">
        <v>282</v>
      </c>
      <c r="I161" s="60">
        <v>79432335</v>
      </c>
      <c r="J161" s="25"/>
      <c r="K161" s="25"/>
      <c r="L161" s="61">
        <v>32350</v>
      </c>
      <c r="M161" s="61">
        <v>39972</v>
      </c>
      <c r="N161" s="25">
        <v>25</v>
      </c>
      <c r="O161" s="25">
        <v>6</v>
      </c>
      <c r="P161" s="27" t="s">
        <v>554</v>
      </c>
      <c r="Q161" s="25">
        <v>1</v>
      </c>
      <c r="R161" s="25">
        <v>188</v>
      </c>
      <c r="S161" s="26">
        <v>188</v>
      </c>
      <c r="T161" s="25" t="s">
        <v>156</v>
      </c>
      <c r="U161" s="25" t="s">
        <v>157</v>
      </c>
      <c r="V161" s="25"/>
      <c r="W161" s="81" t="str">
        <f t="shared" ca="1" si="2"/>
        <v>SIERRA RINCON RICARDO</v>
      </c>
    </row>
    <row r="162" spans="1:23" ht="30">
      <c r="A162" s="59">
        <v>151</v>
      </c>
      <c r="B162" s="25" t="s">
        <v>546</v>
      </c>
      <c r="C162" s="25" t="s">
        <v>28</v>
      </c>
      <c r="D162" s="25" t="s">
        <v>29</v>
      </c>
      <c r="E162" s="26" t="s">
        <v>30</v>
      </c>
      <c r="F162" s="27" t="s">
        <v>31</v>
      </c>
      <c r="G162" s="89" t="s">
        <v>551</v>
      </c>
      <c r="H162" s="25" t="s">
        <v>282</v>
      </c>
      <c r="I162" s="60">
        <v>79432335</v>
      </c>
      <c r="J162" s="25"/>
      <c r="K162" s="25"/>
      <c r="L162" s="61">
        <v>39997</v>
      </c>
      <c r="M162" s="61">
        <v>41094</v>
      </c>
      <c r="N162" s="25">
        <v>26</v>
      </c>
      <c r="O162" s="25">
        <v>1</v>
      </c>
      <c r="P162" s="27" t="s">
        <v>555</v>
      </c>
      <c r="Q162" s="25">
        <v>189</v>
      </c>
      <c r="R162" s="25">
        <v>409</v>
      </c>
      <c r="S162" s="26">
        <v>221</v>
      </c>
      <c r="T162" s="25" t="s">
        <v>156</v>
      </c>
      <c r="U162" s="25" t="s">
        <v>157</v>
      </c>
      <c r="V162" s="25"/>
      <c r="W162" s="81" t="str">
        <f t="shared" ca="1" si="2"/>
        <v>SIERRA RINCON RICARDO</v>
      </c>
    </row>
    <row r="163" spans="1:23" ht="30">
      <c r="A163" s="59">
        <v>152</v>
      </c>
      <c r="B163" s="25" t="s">
        <v>546</v>
      </c>
      <c r="C163" s="25" t="s">
        <v>28</v>
      </c>
      <c r="D163" s="25" t="s">
        <v>29</v>
      </c>
      <c r="E163" s="26" t="s">
        <v>30</v>
      </c>
      <c r="F163" s="27" t="s">
        <v>31</v>
      </c>
      <c r="G163" s="89" t="s">
        <v>551</v>
      </c>
      <c r="H163" s="25" t="s">
        <v>282</v>
      </c>
      <c r="I163" s="60">
        <v>79432335</v>
      </c>
      <c r="J163" s="25"/>
      <c r="K163" s="25"/>
      <c r="L163" s="61">
        <v>41101</v>
      </c>
      <c r="M163" s="61">
        <v>43801</v>
      </c>
      <c r="N163" s="25">
        <v>26</v>
      </c>
      <c r="O163" s="25">
        <v>2</v>
      </c>
      <c r="P163" s="27" t="s">
        <v>556</v>
      </c>
      <c r="Q163" s="25">
        <v>410</v>
      </c>
      <c r="R163" s="25">
        <v>486</v>
      </c>
      <c r="S163" s="26">
        <v>77</v>
      </c>
      <c r="T163" s="25" t="s">
        <v>156</v>
      </c>
      <c r="U163" s="25" t="s">
        <v>157</v>
      </c>
      <c r="V163" s="25"/>
      <c r="W163" s="81" t="str">
        <f t="shared" ca="1" si="2"/>
        <v>SIERRA RINCON RICARDO</v>
      </c>
    </row>
    <row r="164" spans="1:23" ht="30">
      <c r="A164" s="59">
        <v>153</v>
      </c>
      <c r="B164" s="25" t="s">
        <v>546</v>
      </c>
      <c r="C164" s="25" t="s">
        <v>28</v>
      </c>
      <c r="D164" s="25" t="s">
        <v>29</v>
      </c>
      <c r="E164" s="26" t="s">
        <v>30</v>
      </c>
      <c r="F164" s="27" t="s">
        <v>31</v>
      </c>
      <c r="G164" s="89" t="s">
        <v>551</v>
      </c>
      <c r="H164" s="25" t="s">
        <v>299</v>
      </c>
      <c r="I164" s="60">
        <v>1015412112</v>
      </c>
      <c r="J164" s="25"/>
      <c r="K164" s="25"/>
      <c r="L164" s="61">
        <v>42880</v>
      </c>
      <c r="M164" s="61">
        <v>43801</v>
      </c>
      <c r="N164" s="25">
        <v>26</v>
      </c>
      <c r="O164" s="25">
        <v>3</v>
      </c>
      <c r="P164" s="27"/>
      <c r="Q164" s="25">
        <v>1</v>
      </c>
      <c r="R164" s="25">
        <v>101</v>
      </c>
      <c r="S164" s="26">
        <v>101</v>
      </c>
      <c r="T164" s="25" t="s">
        <v>156</v>
      </c>
      <c r="U164" s="25" t="s">
        <v>157</v>
      </c>
      <c r="V164" s="25"/>
      <c r="W164" s="81" t="str">
        <f t="shared" ca="1" si="2"/>
        <v>SILVA MOSQUERA FABIAN CAMILO</v>
      </c>
    </row>
    <row r="165" spans="1:23" ht="30">
      <c r="A165" s="59">
        <v>154</v>
      </c>
      <c r="B165" s="25" t="s">
        <v>546</v>
      </c>
      <c r="C165" s="25" t="s">
        <v>28</v>
      </c>
      <c r="D165" s="25" t="s">
        <v>29</v>
      </c>
      <c r="E165" s="26" t="s">
        <v>30</v>
      </c>
      <c r="F165" s="27" t="s">
        <v>31</v>
      </c>
      <c r="G165" s="89" t="s">
        <v>551</v>
      </c>
      <c r="H165" s="25" t="s">
        <v>352</v>
      </c>
      <c r="I165" s="60">
        <v>79830473</v>
      </c>
      <c r="J165" s="25"/>
      <c r="K165" s="25"/>
      <c r="L165" s="61">
        <v>43082</v>
      </c>
      <c r="M165" s="61">
        <v>43508</v>
      </c>
      <c r="N165" s="25">
        <v>26</v>
      </c>
      <c r="O165" s="25">
        <v>4</v>
      </c>
      <c r="P165" s="27"/>
      <c r="Q165" s="25">
        <v>1</v>
      </c>
      <c r="R165" s="25">
        <v>76</v>
      </c>
      <c r="S165" s="26">
        <v>76</v>
      </c>
      <c r="T165" s="25" t="s">
        <v>156</v>
      </c>
      <c r="U165" s="25" t="s">
        <v>157</v>
      </c>
      <c r="V165" s="25"/>
      <c r="W165" s="81" t="str">
        <f t="shared" ca="1" si="2"/>
        <v>SILVA PEREZ YOVANNY</v>
      </c>
    </row>
    <row r="166" spans="1:23" ht="30">
      <c r="A166" s="59">
        <v>155</v>
      </c>
      <c r="B166" s="25" t="s">
        <v>546</v>
      </c>
      <c r="C166" s="25" t="s">
        <v>28</v>
      </c>
      <c r="D166" s="25" t="s">
        <v>29</v>
      </c>
      <c r="E166" s="26" t="s">
        <v>30</v>
      </c>
      <c r="F166" s="27" t="s">
        <v>31</v>
      </c>
      <c r="G166" s="89" t="s">
        <v>551</v>
      </c>
      <c r="H166" s="25" t="s">
        <v>372</v>
      </c>
      <c r="I166" s="60">
        <v>1116798052</v>
      </c>
      <c r="J166" s="25"/>
      <c r="K166" s="25"/>
      <c r="L166" s="61">
        <v>43087</v>
      </c>
      <c r="M166" s="61">
        <v>43818</v>
      </c>
      <c r="N166" s="25">
        <v>26</v>
      </c>
      <c r="O166" s="25">
        <v>5</v>
      </c>
      <c r="P166" s="27"/>
      <c r="Q166" s="25">
        <v>1</v>
      </c>
      <c r="R166" s="25">
        <v>81</v>
      </c>
      <c r="S166" s="26">
        <v>81</v>
      </c>
      <c r="T166" s="25" t="s">
        <v>156</v>
      </c>
      <c r="U166" s="25" t="s">
        <v>157</v>
      </c>
      <c r="V166" s="25"/>
      <c r="W166" s="81" t="str">
        <f t="shared" ca="1" si="2"/>
        <v>SUAREZ RAMIREZ YEISSON URIEL</v>
      </c>
    </row>
    <row r="167" spans="1:23" ht="30">
      <c r="A167" s="59">
        <v>156</v>
      </c>
      <c r="B167" s="25" t="s">
        <v>546</v>
      </c>
      <c r="C167" s="25" t="s">
        <v>28</v>
      </c>
      <c r="D167" s="25" t="s">
        <v>29</v>
      </c>
      <c r="E167" s="26" t="s">
        <v>30</v>
      </c>
      <c r="F167" s="27" t="s">
        <v>31</v>
      </c>
      <c r="G167" s="89" t="s">
        <v>551</v>
      </c>
      <c r="H167" s="25" t="s">
        <v>315</v>
      </c>
      <c r="I167" s="60">
        <v>1149196403</v>
      </c>
      <c r="J167" s="25"/>
      <c r="K167" s="25"/>
      <c r="L167" s="61">
        <v>42969</v>
      </c>
      <c r="M167" s="61">
        <v>43594</v>
      </c>
      <c r="N167" s="25">
        <v>26</v>
      </c>
      <c r="O167" s="25">
        <v>6</v>
      </c>
      <c r="P167" s="27"/>
      <c r="Q167" s="25">
        <v>1</v>
      </c>
      <c r="R167" s="25">
        <v>34</v>
      </c>
      <c r="S167" s="26">
        <v>34</v>
      </c>
      <c r="T167" s="25" t="s">
        <v>156</v>
      </c>
      <c r="U167" s="25" t="s">
        <v>157</v>
      </c>
      <c r="V167" s="25"/>
      <c r="W167" s="81" t="str">
        <f t="shared" ca="1" si="2"/>
        <v>TEJADA CULMA DISNEYDA</v>
      </c>
    </row>
    <row r="168" spans="1:23" ht="30">
      <c r="A168" s="59">
        <v>157</v>
      </c>
      <c r="B168" s="25" t="s">
        <v>546</v>
      </c>
      <c r="C168" s="25" t="s">
        <v>28</v>
      </c>
      <c r="D168" s="25" t="s">
        <v>29</v>
      </c>
      <c r="E168" s="26" t="s">
        <v>30</v>
      </c>
      <c r="F168" s="27" t="s">
        <v>31</v>
      </c>
      <c r="G168" s="89" t="s">
        <v>551</v>
      </c>
      <c r="H168" s="25" t="s">
        <v>377</v>
      </c>
      <c r="I168" s="60">
        <v>1089794482</v>
      </c>
      <c r="J168" s="25"/>
      <c r="K168" s="25"/>
      <c r="L168" s="61">
        <v>42832</v>
      </c>
      <c r="M168" s="61">
        <v>43801</v>
      </c>
      <c r="N168" s="25">
        <v>27</v>
      </c>
      <c r="O168" s="25">
        <v>1</v>
      </c>
      <c r="P168" s="27"/>
      <c r="Q168" s="25">
        <v>1</v>
      </c>
      <c r="R168" s="25">
        <v>139</v>
      </c>
      <c r="S168" s="26">
        <v>139</v>
      </c>
      <c r="T168" s="25" t="s">
        <v>156</v>
      </c>
      <c r="U168" s="25" t="s">
        <v>157</v>
      </c>
      <c r="V168" s="25"/>
      <c r="W168" s="81" t="str">
        <f t="shared" ca="1" si="2"/>
        <v>TEJADA MEJIA ABIMELET</v>
      </c>
    </row>
    <row r="169" spans="1:23" ht="30">
      <c r="A169" s="59">
        <v>158</v>
      </c>
      <c r="B169" s="25" t="s">
        <v>546</v>
      </c>
      <c r="C169" s="25" t="s">
        <v>28</v>
      </c>
      <c r="D169" s="25" t="s">
        <v>29</v>
      </c>
      <c r="E169" s="26" t="s">
        <v>30</v>
      </c>
      <c r="F169" s="27" t="s">
        <v>31</v>
      </c>
      <c r="G169" s="89" t="s">
        <v>551</v>
      </c>
      <c r="H169" s="25" t="s">
        <v>109</v>
      </c>
      <c r="I169" s="60">
        <v>53069642</v>
      </c>
      <c r="J169" s="25"/>
      <c r="K169" s="25"/>
      <c r="L169" s="61">
        <v>38890</v>
      </c>
      <c r="M169" s="61">
        <v>41586</v>
      </c>
      <c r="N169" s="25">
        <v>27</v>
      </c>
      <c r="O169" s="25">
        <v>2</v>
      </c>
      <c r="P169" s="27" t="s">
        <v>554</v>
      </c>
      <c r="Q169" s="25">
        <v>1</v>
      </c>
      <c r="R169" s="25">
        <v>192</v>
      </c>
      <c r="S169" s="26">
        <v>192</v>
      </c>
      <c r="T169" s="25" t="s">
        <v>156</v>
      </c>
      <c r="U169" s="25" t="s">
        <v>157</v>
      </c>
      <c r="V169" s="25"/>
      <c r="W169" s="81" t="str">
        <f t="shared" ca="1" si="2"/>
        <v>TORRES HERRERA SANDRA JASBLEDY</v>
      </c>
    </row>
    <row r="170" spans="1:23" ht="30">
      <c r="A170" s="59">
        <v>159</v>
      </c>
      <c r="B170" s="25" t="s">
        <v>546</v>
      </c>
      <c r="C170" s="25" t="s">
        <v>28</v>
      </c>
      <c r="D170" s="25" t="s">
        <v>29</v>
      </c>
      <c r="E170" s="26" t="s">
        <v>30</v>
      </c>
      <c r="F170" s="27" t="s">
        <v>31</v>
      </c>
      <c r="G170" s="89" t="s">
        <v>551</v>
      </c>
      <c r="H170" s="25" t="s">
        <v>109</v>
      </c>
      <c r="I170" s="60">
        <v>53069642</v>
      </c>
      <c r="J170" s="25"/>
      <c r="K170" s="25"/>
      <c r="L170" s="61">
        <v>41604</v>
      </c>
      <c r="M170" s="61">
        <v>43558</v>
      </c>
      <c r="N170" s="25">
        <v>27</v>
      </c>
      <c r="O170" s="25">
        <v>3</v>
      </c>
      <c r="P170" s="27" t="s">
        <v>555</v>
      </c>
      <c r="Q170" s="25">
        <v>193</v>
      </c>
      <c r="R170" s="25">
        <v>404</v>
      </c>
      <c r="S170" s="26">
        <v>212</v>
      </c>
      <c r="T170" s="25" t="s">
        <v>156</v>
      </c>
      <c r="U170" s="25" t="s">
        <v>157</v>
      </c>
      <c r="V170" s="25"/>
      <c r="W170" s="81" t="str">
        <f t="shared" ca="1" si="2"/>
        <v>TORRES HERRERA SANDRA JASBLEDY</v>
      </c>
    </row>
    <row r="171" spans="1:23" ht="30">
      <c r="A171" s="59">
        <v>160</v>
      </c>
      <c r="B171" s="25" t="s">
        <v>546</v>
      </c>
      <c r="C171" s="25" t="s">
        <v>28</v>
      </c>
      <c r="D171" s="25" t="s">
        <v>29</v>
      </c>
      <c r="E171" s="26" t="s">
        <v>30</v>
      </c>
      <c r="F171" s="27" t="s">
        <v>31</v>
      </c>
      <c r="G171" s="89" t="s">
        <v>551</v>
      </c>
      <c r="H171" s="25" t="s">
        <v>109</v>
      </c>
      <c r="I171" s="60">
        <v>53069642</v>
      </c>
      <c r="J171" s="25"/>
      <c r="K171" s="25"/>
      <c r="L171" s="61">
        <v>43594</v>
      </c>
      <c r="M171" s="61">
        <v>43801</v>
      </c>
      <c r="N171" s="25">
        <v>27</v>
      </c>
      <c r="O171" s="25">
        <v>4</v>
      </c>
      <c r="P171" s="27" t="s">
        <v>556</v>
      </c>
      <c r="Q171" s="25">
        <v>405</v>
      </c>
      <c r="R171" s="25">
        <v>457</v>
      </c>
      <c r="S171" s="26">
        <v>53</v>
      </c>
      <c r="T171" s="25" t="s">
        <v>156</v>
      </c>
      <c r="U171" s="25" t="s">
        <v>157</v>
      </c>
      <c r="V171" s="25"/>
      <c r="W171" s="81" t="str">
        <f t="shared" ca="1" si="2"/>
        <v>TORRES HERRERA SANDRA JASBLEDY</v>
      </c>
    </row>
    <row r="172" spans="1:23" ht="30">
      <c r="A172" s="59">
        <v>161</v>
      </c>
      <c r="B172" s="25" t="s">
        <v>546</v>
      </c>
      <c r="C172" s="25" t="s">
        <v>28</v>
      </c>
      <c r="D172" s="25" t="s">
        <v>29</v>
      </c>
      <c r="E172" s="26" t="s">
        <v>30</v>
      </c>
      <c r="F172" s="27" t="s">
        <v>31</v>
      </c>
      <c r="G172" s="89" t="s">
        <v>551</v>
      </c>
      <c r="H172" s="25" t="s">
        <v>369</v>
      </c>
      <c r="I172" s="60">
        <v>17357139</v>
      </c>
      <c r="J172" s="25"/>
      <c r="K172" s="25"/>
      <c r="L172" s="61">
        <v>42898</v>
      </c>
      <c r="M172" s="61">
        <v>43801</v>
      </c>
      <c r="N172" s="25">
        <v>27</v>
      </c>
      <c r="O172" s="25">
        <v>5</v>
      </c>
      <c r="P172" s="27"/>
      <c r="Q172" s="25">
        <v>1</v>
      </c>
      <c r="R172" s="25">
        <v>93</v>
      </c>
      <c r="S172" s="26">
        <v>93</v>
      </c>
      <c r="T172" s="25" t="s">
        <v>156</v>
      </c>
      <c r="U172" s="25" t="s">
        <v>157</v>
      </c>
      <c r="V172" s="25"/>
      <c r="W172" s="81" t="str">
        <f t="shared" ca="1" si="2"/>
        <v>TRUJILLO DURAN ARLEX</v>
      </c>
    </row>
    <row r="173" spans="1:23" ht="30">
      <c r="A173" s="59">
        <v>162</v>
      </c>
      <c r="B173" s="25" t="s">
        <v>546</v>
      </c>
      <c r="C173" s="25" t="s">
        <v>28</v>
      </c>
      <c r="D173" s="25" t="s">
        <v>29</v>
      </c>
      <c r="E173" s="26" t="s">
        <v>30</v>
      </c>
      <c r="F173" s="27" t="s">
        <v>31</v>
      </c>
      <c r="G173" s="89" t="s">
        <v>551</v>
      </c>
      <c r="H173" s="25" t="s">
        <v>300</v>
      </c>
      <c r="I173" s="60">
        <v>6200233</v>
      </c>
      <c r="J173" s="25"/>
      <c r="K173" s="25"/>
      <c r="L173" s="61">
        <v>42998</v>
      </c>
      <c r="M173" s="61">
        <v>43801</v>
      </c>
      <c r="N173" s="25">
        <v>27</v>
      </c>
      <c r="O173" s="25">
        <v>6</v>
      </c>
      <c r="P173" s="27"/>
      <c r="Q173" s="25">
        <v>1</v>
      </c>
      <c r="R173" s="25">
        <v>139</v>
      </c>
      <c r="S173" s="26">
        <v>139</v>
      </c>
      <c r="T173" s="25" t="s">
        <v>156</v>
      </c>
      <c r="U173" s="25" t="s">
        <v>157</v>
      </c>
      <c r="V173" s="25"/>
      <c r="W173" s="81" t="str">
        <f t="shared" ca="1" si="2"/>
        <v>TRUJILLO VILLADA CARLOS ALBERTO</v>
      </c>
    </row>
    <row r="174" spans="1:23" ht="30">
      <c r="A174" s="59">
        <v>163</v>
      </c>
      <c r="B174" s="25" t="s">
        <v>546</v>
      </c>
      <c r="C174" s="25" t="s">
        <v>28</v>
      </c>
      <c r="D174" s="25" t="s">
        <v>29</v>
      </c>
      <c r="E174" s="26" t="s">
        <v>30</v>
      </c>
      <c r="F174" s="27" t="s">
        <v>31</v>
      </c>
      <c r="G174" s="89" t="s">
        <v>551</v>
      </c>
      <c r="H174" s="25" t="s">
        <v>348</v>
      </c>
      <c r="I174" s="60">
        <v>1022422478</v>
      </c>
      <c r="J174" s="25"/>
      <c r="K174" s="25"/>
      <c r="L174" s="61">
        <v>42907</v>
      </c>
      <c r="M174" s="61">
        <v>43559</v>
      </c>
      <c r="N174" s="25">
        <v>28</v>
      </c>
      <c r="O174" s="25">
        <v>1</v>
      </c>
      <c r="P174" s="27"/>
      <c r="Q174" s="25">
        <v>1</v>
      </c>
      <c r="R174" s="25">
        <v>87</v>
      </c>
      <c r="S174" s="26">
        <v>87</v>
      </c>
      <c r="T174" s="25" t="s">
        <v>156</v>
      </c>
      <c r="U174" s="25" t="s">
        <v>157</v>
      </c>
      <c r="V174" s="25"/>
      <c r="W174" s="81" t="str">
        <f t="shared" ca="1" si="2"/>
        <v>VACCA GARZON JENNIFER ELIANA</v>
      </c>
    </row>
    <row r="175" spans="1:23" ht="30">
      <c r="A175" s="59">
        <v>164</v>
      </c>
      <c r="B175" s="25" t="s">
        <v>546</v>
      </c>
      <c r="C175" s="25" t="s">
        <v>28</v>
      </c>
      <c r="D175" s="25" t="s">
        <v>29</v>
      </c>
      <c r="E175" s="26" t="s">
        <v>30</v>
      </c>
      <c r="F175" s="27" t="s">
        <v>31</v>
      </c>
      <c r="G175" s="89" t="s">
        <v>551</v>
      </c>
      <c r="H175" s="25" t="s">
        <v>334</v>
      </c>
      <c r="I175" s="60">
        <v>52900749</v>
      </c>
      <c r="J175" s="25"/>
      <c r="K175" s="25"/>
      <c r="L175" s="61">
        <v>42587</v>
      </c>
      <c r="M175" s="61">
        <v>43594</v>
      </c>
      <c r="N175" s="25">
        <v>28</v>
      </c>
      <c r="O175" s="25">
        <v>2</v>
      </c>
      <c r="P175" s="27"/>
      <c r="Q175" s="25">
        <v>1</v>
      </c>
      <c r="R175" s="25">
        <v>95</v>
      </c>
      <c r="S175" s="26">
        <v>95</v>
      </c>
      <c r="T175" s="25" t="s">
        <v>156</v>
      </c>
      <c r="U175" s="25" t="s">
        <v>157</v>
      </c>
      <c r="V175" s="25"/>
      <c r="W175" s="81" t="str">
        <f t="shared" ca="1" si="2"/>
        <v>VARGAS SANCHEZ DIANA PATRICIA</v>
      </c>
    </row>
    <row r="176" spans="1:23" ht="30">
      <c r="A176" s="59">
        <v>165</v>
      </c>
      <c r="B176" s="25" t="s">
        <v>546</v>
      </c>
      <c r="C176" s="25" t="s">
        <v>28</v>
      </c>
      <c r="D176" s="25" t="s">
        <v>29</v>
      </c>
      <c r="E176" s="26" t="s">
        <v>30</v>
      </c>
      <c r="F176" s="27" t="s">
        <v>31</v>
      </c>
      <c r="G176" s="89" t="s">
        <v>551</v>
      </c>
      <c r="H176" s="25" t="s">
        <v>125</v>
      </c>
      <c r="I176" s="60">
        <v>80093874</v>
      </c>
      <c r="J176" s="25"/>
      <c r="K176" s="25"/>
      <c r="L176" s="61">
        <v>43377</v>
      </c>
      <c r="M176" s="61">
        <v>43801</v>
      </c>
      <c r="N176" s="25">
        <v>28</v>
      </c>
      <c r="O176" s="25">
        <v>3</v>
      </c>
      <c r="P176" s="27"/>
      <c r="Q176" s="25">
        <v>1</v>
      </c>
      <c r="R176" s="25">
        <v>95</v>
      </c>
      <c r="S176" s="26">
        <v>95</v>
      </c>
      <c r="T176" s="25" t="s">
        <v>156</v>
      </c>
      <c r="U176" s="25" t="s">
        <v>157</v>
      </c>
      <c r="V176" s="25"/>
      <c r="W176" s="81" t="str">
        <f t="shared" ca="1" si="2"/>
        <v>VARGAS TORRES ANDRES FELIPE</v>
      </c>
    </row>
    <row r="177" spans="1:23" ht="30">
      <c r="A177" s="59">
        <v>166</v>
      </c>
      <c r="B177" s="25" t="s">
        <v>546</v>
      </c>
      <c r="C177" s="25" t="s">
        <v>28</v>
      </c>
      <c r="D177" s="25" t="s">
        <v>29</v>
      </c>
      <c r="E177" s="26" t="s">
        <v>30</v>
      </c>
      <c r="F177" s="27" t="s">
        <v>31</v>
      </c>
      <c r="G177" s="89" t="s">
        <v>551</v>
      </c>
      <c r="H177" s="25" t="s">
        <v>365</v>
      </c>
      <c r="I177" s="60">
        <v>32773931</v>
      </c>
      <c r="J177" s="25"/>
      <c r="K177" s="25"/>
      <c r="L177" s="61">
        <v>42297</v>
      </c>
      <c r="M177" s="61">
        <v>43801</v>
      </c>
      <c r="N177" s="25">
        <v>28</v>
      </c>
      <c r="O177" s="25">
        <v>4</v>
      </c>
      <c r="P177" s="27"/>
      <c r="Q177" s="25">
        <v>1</v>
      </c>
      <c r="R177" s="25">
        <v>185</v>
      </c>
      <c r="S177" s="26">
        <v>185</v>
      </c>
      <c r="T177" s="25" t="s">
        <v>156</v>
      </c>
      <c r="U177" s="25" t="s">
        <v>157</v>
      </c>
      <c r="V177" s="25"/>
      <c r="W177" s="81" t="str">
        <f t="shared" ca="1" si="2"/>
        <v>VARON LOZANO KAREN ALICIA</v>
      </c>
    </row>
    <row r="178" spans="1:23" ht="30">
      <c r="A178" s="59">
        <v>167</v>
      </c>
      <c r="B178" s="25" t="s">
        <v>546</v>
      </c>
      <c r="C178" s="25" t="s">
        <v>28</v>
      </c>
      <c r="D178" s="25" t="s">
        <v>29</v>
      </c>
      <c r="E178" s="26" t="s">
        <v>30</v>
      </c>
      <c r="F178" s="27" t="s">
        <v>31</v>
      </c>
      <c r="G178" s="89" t="s">
        <v>551</v>
      </c>
      <c r="H178" s="25" t="s">
        <v>301</v>
      </c>
      <c r="I178" s="60">
        <v>1113036629</v>
      </c>
      <c r="J178" s="25"/>
      <c r="K178" s="25"/>
      <c r="L178" s="61">
        <v>42992</v>
      </c>
      <c r="M178" s="61">
        <v>43801</v>
      </c>
      <c r="N178" s="25">
        <v>28</v>
      </c>
      <c r="O178" s="25">
        <v>5</v>
      </c>
      <c r="P178" s="27"/>
      <c r="Q178" s="25">
        <v>1</v>
      </c>
      <c r="R178" s="25">
        <v>199</v>
      </c>
      <c r="S178" s="26">
        <v>199</v>
      </c>
      <c r="T178" s="25" t="s">
        <v>156</v>
      </c>
      <c r="U178" s="25" t="s">
        <v>157</v>
      </c>
      <c r="V178" s="25"/>
      <c r="W178" s="81" t="str">
        <f t="shared" ca="1" si="2"/>
        <v>VICTORIA LASSO CARLOS EDUARDO</v>
      </c>
    </row>
    <row r="179" spans="1:23" ht="30">
      <c r="A179" s="59">
        <v>168</v>
      </c>
      <c r="B179" s="25" t="s">
        <v>546</v>
      </c>
      <c r="C179" s="25" t="s">
        <v>28</v>
      </c>
      <c r="D179" s="25" t="s">
        <v>29</v>
      </c>
      <c r="E179" s="26" t="s">
        <v>30</v>
      </c>
      <c r="F179" s="27" t="s">
        <v>31</v>
      </c>
      <c r="G179" s="89" t="s">
        <v>551</v>
      </c>
      <c r="H179" s="25" t="s">
        <v>340</v>
      </c>
      <c r="I179" s="60">
        <v>1110534901</v>
      </c>
      <c r="J179" s="25"/>
      <c r="K179" s="25"/>
      <c r="L179" s="61">
        <v>43012</v>
      </c>
      <c r="M179" s="61">
        <v>43801</v>
      </c>
      <c r="N179" s="25">
        <v>28</v>
      </c>
      <c r="O179" s="25">
        <v>6</v>
      </c>
      <c r="P179" s="27"/>
      <c r="Q179" s="25">
        <v>1</v>
      </c>
      <c r="R179" s="25">
        <v>106</v>
      </c>
      <c r="S179" s="26">
        <v>106</v>
      </c>
      <c r="T179" s="25" t="s">
        <v>156</v>
      </c>
      <c r="U179" s="25" t="s">
        <v>157</v>
      </c>
      <c r="V179" s="25"/>
      <c r="W179" s="81" t="str">
        <f t="shared" ca="1" si="2"/>
        <v>VILLEGAS BARON ROSEMGBERG ANDRES</v>
      </c>
    </row>
    <row r="180" spans="1:23" ht="30.75" thickBot="1">
      <c r="A180" s="76">
        <v>169</v>
      </c>
      <c r="B180" s="32" t="s">
        <v>546</v>
      </c>
      <c r="C180" s="32" t="s">
        <v>28</v>
      </c>
      <c r="D180" s="32" t="s">
        <v>29</v>
      </c>
      <c r="E180" s="33" t="s">
        <v>30</v>
      </c>
      <c r="F180" s="34" t="s">
        <v>31</v>
      </c>
      <c r="G180" s="95" t="s">
        <v>551</v>
      </c>
      <c r="H180" s="32" t="s">
        <v>354</v>
      </c>
      <c r="I180" s="78">
        <v>70256023</v>
      </c>
      <c r="J180" s="32"/>
      <c r="K180" s="32"/>
      <c r="L180" s="79">
        <v>43081</v>
      </c>
      <c r="M180" s="79">
        <v>43818</v>
      </c>
      <c r="N180" s="32">
        <v>29</v>
      </c>
      <c r="O180" s="32">
        <v>1</v>
      </c>
      <c r="P180" s="34"/>
      <c r="Q180" s="32">
        <v>1</v>
      </c>
      <c r="R180" s="32">
        <v>79</v>
      </c>
      <c r="S180" s="33">
        <v>79</v>
      </c>
      <c r="T180" s="32" t="s">
        <v>156</v>
      </c>
      <c r="U180" s="32" t="s">
        <v>157</v>
      </c>
      <c r="V180" s="32"/>
      <c r="W180" s="82" t="str">
        <f t="shared" ca="1" si="2"/>
        <v>ZULETA QUERUBIN JOSE APOLINAR</v>
      </c>
    </row>
    <row r="182" spans="1:23">
      <c r="A182" s="134" t="s">
        <v>573</v>
      </c>
      <c r="B182" s="135"/>
      <c r="C182" s="135"/>
      <c r="D182" s="135"/>
      <c r="E182" s="135"/>
      <c r="F182" s="135"/>
      <c r="G182" s="136"/>
      <c r="H182" s="134" t="s">
        <v>574</v>
      </c>
      <c r="I182" s="135"/>
      <c r="J182" s="135"/>
      <c r="K182" s="135"/>
      <c r="L182" s="135"/>
      <c r="M182" s="135"/>
      <c r="N182" s="136"/>
      <c r="O182" s="134" t="s">
        <v>575</v>
      </c>
      <c r="P182" s="135"/>
      <c r="Q182" s="135"/>
      <c r="R182" s="135"/>
      <c r="S182" s="135"/>
      <c r="T182" s="135"/>
      <c r="U182" s="135"/>
      <c r="V182" s="136"/>
    </row>
    <row r="183" spans="1:23">
      <c r="A183" s="47" t="s">
        <v>576</v>
      </c>
      <c r="B183" s="137"/>
      <c r="C183" s="137"/>
      <c r="D183" s="137"/>
      <c r="E183" s="137"/>
      <c r="F183" s="137"/>
      <c r="G183" s="138"/>
      <c r="H183" s="49" t="s">
        <v>576</v>
      </c>
      <c r="I183" s="50"/>
      <c r="J183" s="50"/>
      <c r="K183" s="50"/>
      <c r="L183" s="50"/>
      <c r="M183" s="50"/>
      <c r="N183" s="51"/>
      <c r="O183" s="134" t="s">
        <v>576</v>
      </c>
      <c r="P183" s="135"/>
      <c r="Q183" s="135"/>
      <c r="R183" s="135"/>
      <c r="S183" s="135"/>
      <c r="T183" s="135"/>
      <c r="U183" s="135"/>
      <c r="V183" s="136"/>
    </row>
    <row r="184" spans="1:23">
      <c r="A184" s="47" t="s">
        <v>577</v>
      </c>
      <c r="B184" s="137"/>
      <c r="C184" s="137"/>
      <c r="D184" s="137"/>
      <c r="E184" s="137"/>
      <c r="F184" s="137"/>
      <c r="G184" s="138"/>
      <c r="H184" s="134" t="s">
        <v>577</v>
      </c>
      <c r="I184" s="135"/>
      <c r="J184" s="135"/>
      <c r="K184" s="135"/>
      <c r="L184" s="135"/>
      <c r="M184" s="135"/>
      <c r="N184" s="136"/>
      <c r="O184" s="134" t="s">
        <v>577</v>
      </c>
      <c r="P184" s="135"/>
      <c r="Q184" s="135"/>
      <c r="R184" s="135"/>
      <c r="S184" s="135"/>
      <c r="T184" s="135"/>
      <c r="U184" s="135"/>
      <c r="V184" s="136"/>
    </row>
    <row r="185" spans="1:23">
      <c r="A185" s="47" t="s">
        <v>578</v>
      </c>
      <c r="B185" s="50"/>
      <c r="C185" s="50"/>
      <c r="D185" s="50"/>
      <c r="E185" s="50"/>
      <c r="F185" s="50"/>
      <c r="G185" s="51"/>
      <c r="H185" s="49" t="s">
        <v>578</v>
      </c>
      <c r="I185" s="50"/>
      <c r="J185" s="50"/>
      <c r="K185" s="50"/>
      <c r="L185" s="50"/>
      <c r="M185" s="50"/>
      <c r="N185" s="51"/>
      <c r="O185" s="47" t="s">
        <v>578</v>
      </c>
      <c r="P185" s="50"/>
      <c r="Q185" s="48"/>
      <c r="R185" s="50"/>
      <c r="S185" s="50"/>
      <c r="T185" s="50"/>
      <c r="U185" s="50"/>
      <c r="V185" s="51"/>
    </row>
    <row r="186" spans="1:23" ht="15.75" thickBot="1">
      <c r="A186" s="122" t="s">
        <v>579</v>
      </c>
      <c r="B186" s="123"/>
      <c r="C186" s="123"/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123"/>
      <c r="U186" s="123"/>
      <c r="V186" s="124"/>
    </row>
    <row r="187" spans="1:23" ht="15.75" thickBot="1">
      <c r="A187" s="127" t="s">
        <v>580</v>
      </c>
      <c r="B187" s="128"/>
      <c r="C187" s="128"/>
      <c r="D187" s="128"/>
      <c r="E187" s="128"/>
      <c r="F187" s="128"/>
      <c r="G187" s="129"/>
      <c r="H187" s="130" t="s">
        <v>581</v>
      </c>
      <c r="I187" s="128"/>
      <c r="J187" s="129"/>
      <c r="K187" s="131" t="s">
        <v>582</v>
      </c>
      <c r="L187" s="132"/>
      <c r="M187" s="132"/>
      <c r="N187" s="132"/>
      <c r="O187" s="132"/>
      <c r="P187" s="132"/>
      <c r="Q187" s="132"/>
      <c r="R187" s="132"/>
      <c r="S187" s="132"/>
      <c r="T187" s="132"/>
      <c r="U187" s="132"/>
      <c r="V187" s="133"/>
    </row>
    <row r="188" spans="1:23" ht="15.75" thickBot="1">
      <c r="A188" s="178" t="s">
        <v>583</v>
      </c>
      <c r="B188" s="179"/>
      <c r="C188" s="180"/>
      <c r="D188" s="181" t="s">
        <v>584</v>
      </c>
      <c r="E188" s="179"/>
      <c r="F188" s="179"/>
      <c r="G188" s="179"/>
      <c r="H188" s="179"/>
      <c r="I188" s="179"/>
      <c r="J188" s="179"/>
      <c r="K188" s="179"/>
      <c r="L188" s="179"/>
      <c r="M188" s="179"/>
      <c r="N188" s="179"/>
      <c r="O188" s="180"/>
      <c r="P188" s="182" t="s">
        <v>585</v>
      </c>
      <c r="Q188" s="183"/>
      <c r="R188" s="183"/>
      <c r="S188" s="184"/>
      <c r="T188" s="181" t="s">
        <v>586</v>
      </c>
      <c r="U188" s="179"/>
      <c r="V188" s="185"/>
    </row>
    <row r="189" spans="1:23">
      <c r="A189" s="186">
        <v>1</v>
      </c>
      <c r="B189" s="187"/>
      <c r="C189" s="188"/>
      <c r="D189" s="186" t="s">
        <v>587</v>
      </c>
      <c r="E189" s="187"/>
      <c r="F189" s="187"/>
      <c r="G189" s="187"/>
      <c r="H189" s="187"/>
      <c r="I189" s="187"/>
      <c r="J189" s="187"/>
      <c r="K189" s="187"/>
      <c r="L189" s="187"/>
      <c r="M189" s="187"/>
      <c r="N189" s="187"/>
      <c r="O189" s="188"/>
      <c r="P189" s="189">
        <v>44138</v>
      </c>
      <c r="Q189" s="190"/>
      <c r="R189" s="190"/>
      <c r="S189" s="191"/>
      <c r="T189" s="186">
        <v>2</v>
      </c>
      <c r="U189" s="187"/>
      <c r="V189" s="188"/>
    </row>
    <row r="190" spans="1:23">
      <c r="A190" s="162">
        <v>2</v>
      </c>
      <c r="B190" s="163"/>
      <c r="C190" s="164"/>
      <c r="D190" s="162" t="s">
        <v>588</v>
      </c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4"/>
      <c r="P190" s="192">
        <v>44600</v>
      </c>
      <c r="Q190" s="193"/>
      <c r="R190" s="193"/>
      <c r="S190" s="194"/>
      <c r="T190" s="195">
        <v>3</v>
      </c>
      <c r="U190" s="196"/>
      <c r="V190" s="197"/>
    </row>
  </sheetData>
  <sheetProtection algorithmName="SHA-512" hashValue="Blio3wc7eiTtiwCfGXsT0Mjrh0r9jPwrJR3B5XyRC2AIb9QXVNwQdTF1UtYPdtPqdw5fHIAyF7NujWUX9ZrOPg==" saltValue="pe/w6pojAGoHsNlth5JzuA==" spinCount="100000" sheet="1" formatCells="0" formatColumns="0" formatRows="0" insertColumns="0" insertRows="0" insertHyperlinks="0" deleteColumns="0" deleteRows="0" sort="0" autoFilter="0" pivotTables="0"/>
  <autoFilter ref="A6:W6" xr:uid="{00000000-0009-0000-0000-000006000000}"/>
  <mergeCells count="44">
    <mergeCell ref="A189:C189"/>
    <mergeCell ref="D189:O189"/>
    <mergeCell ref="P189:S189"/>
    <mergeCell ref="T189:V189"/>
    <mergeCell ref="A190:C190"/>
    <mergeCell ref="D190:O190"/>
    <mergeCell ref="P190:S190"/>
    <mergeCell ref="T190:V190"/>
    <mergeCell ref="A186:V186"/>
    <mergeCell ref="A187:G187"/>
    <mergeCell ref="H187:J187"/>
    <mergeCell ref="K187:V187"/>
    <mergeCell ref="A188:C188"/>
    <mergeCell ref="D188:O188"/>
    <mergeCell ref="P188:S188"/>
    <mergeCell ref="T188:V188"/>
    <mergeCell ref="B183:G183"/>
    <mergeCell ref="O183:V183"/>
    <mergeCell ref="B184:G184"/>
    <mergeCell ref="H184:N184"/>
    <mergeCell ref="O184:V184"/>
    <mergeCell ref="G5:G6"/>
    <mergeCell ref="H5:K5"/>
    <mergeCell ref="U5:U6"/>
    <mergeCell ref="V5:V6"/>
    <mergeCell ref="A182:G182"/>
    <mergeCell ref="H182:N182"/>
    <mergeCell ref="O182:V182"/>
    <mergeCell ref="W5:W6"/>
    <mergeCell ref="V1:V3"/>
    <mergeCell ref="C2:U2"/>
    <mergeCell ref="C3:U3"/>
    <mergeCell ref="A4:V4"/>
    <mergeCell ref="L5:M5"/>
    <mergeCell ref="N5:P5"/>
    <mergeCell ref="Q5:S5"/>
    <mergeCell ref="T5:T6"/>
    <mergeCell ref="A1:B3"/>
    <mergeCell ref="C1:U1"/>
    <mergeCell ref="A5:A6"/>
    <mergeCell ref="B5:B6"/>
    <mergeCell ref="C5:C6"/>
    <mergeCell ref="D5:D6"/>
    <mergeCell ref="F5:F6"/>
  </mergeCells>
  <phoneticPr fontId="7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210"/>
  <sheetViews>
    <sheetView topLeftCell="A86" zoomScale="70" zoomScaleNormal="70" workbookViewId="0">
      <selection activeCell="A97" sqref="A97:XFD97"/>
    </sheetView>
  </sheetViews>
  <sheetFormatPr baseColWidth="10" defaultRowHeight="15"/>
  <cols>
    <col min="1" max="1" width="7" style="46" customWidth="1"/>
    <col min="2" max="2" width="22.42578125" style="46" customWidth="1"/>
    <col min="3" max="3" width="25.140625" style="46" customWidth="1"/>
    <col min="4" max="4" width="23" style="46" customWidth="1"/>
    <col min="5" max="5" width="14.28515625" style="46" customWidth="1"/>
    <col min="6" max="6" width="20.28515625" style="46" customWidth="1"/>
    <col min="7" max="7" width="22.42578125" style="46" customWidth="1"/>
    <col min="8" max="8" width="36.85546875" style="46" customWidth="1"/>
    <col min="9" max="9" width="21.7109375" style="46" customWidth="1"/>
    <col min="10" max="10" width="12.140625" style="46" customWidth="1"/>
    <col min="11" max="11" width="10.140625" style="46" bestFit="1" customWidth="1"/>
    <col min="12" max="12" width="13.140625" style="46" customWidth="1"/>
    <col min="13" max="13" width="13.42578125" style="46" customWidth="1"/>
    <col min="14" max="14" width="10.28515625" style="46" customWidth="1"/>
    <col min="15" max="15" width="10.140625" style="46" customWidth="1"/>
    <col min="16" max="16" width="11.7109375" style="46" customWidth="1"/>
    <col min="17" max="17" width="8.5703125" style="46" customWidth="1"/>
    <col min="18" max="18" width="7.42578125" style="46" customWidth="1"/>
    <col min="19" max="19" width="10" style="46" customWidth="1"/>
    <col min="20" max="20" width="8.140625" style="46" bestFit="1" customWidth="1"/>
    <col min="21" max="21" width="11" style="46" customWidth="1"/>
    <col min="22" max="22" width="34.85546875" style="96" customWidth="1"/>
    <col min="23" max="23" width="41.42578125" style="46" bestFit="1" customWidth="1"/>
    <col min="24" max="16384" width="11.42578125" style="46"/>
  </cols>
  <sheetData>
    <row r="1" spans="1:23" ht="31.5" customHeight="1">
      <c r="A1" s="151"/>
      <c r="B1" s="152"/>
      <c r="C1" s="141" t="s">
        <v>24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39"/>
    </row>
    <row r="2" spans="1:23" ht="31.5" customHeight="1">
      <c r="A2" s="151"/>
      <c r="B2" s="152"/>
      <c r="C2" s="140" t="s">
        <v>26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39"/>
    </row>
    <row r="3" spans="1:23" ht="31.5" customHeight="1">
      <c r="A3" s="153"/>
      <c r="B3" s="154"/>
      <c r="C3" s="141" t="s">
        <v>27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39"/>
    </row>
    <row r="4" spans="1:23" ht="15.75" thickBot="1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4"/>
    </row>
    <row r="5" spans="1:23" ht="38.25" customHeight="1">
      <c r="A5" s="125" t="s">
        <v>0</v>
      </c>
      <c r="B5" s="118" t="s">
        <v>19</v>
      </c>
      <c r="C5" s="118" t="s">
        <v>22</v>
      </c>
      <c r="D5" s="118" t="s">
        <v>1</v>
      </c>
      <c r="E5" s="2" t="s">
        <v>2</v>
      </c>
      <c r="F5" s="118" t="s">
        <v>3</v>
      </c>
      <c r="G5" s="155" t="s">
        <v>23</v>
      </c>
      <c r="H5" s="146" t="s">
        <v>25</v>
      </c>
      <c r="I5" s="147"/>
      <c r="J5" s="147"/>
      <c r="K5" s="148"/>
      <c r="L5" s="145" t="s">
        <v>4</v>
      </c>
      <c r="M5" s="145"/>
      <c r="N5" s="145" t="s">
        <v>5</v>
      </c>
      <c r="O5" s="145"/>
      <c r="P5" s="145"/>
      <c r="Q5" s="146" t="s">
        <v>16</v>
      </c>
      <c r="R5" s="147"/>
      <c r="S5" s="148"/>
      <c r="T5" s="149" t="s">
        <v>7</v>
      </c>
      <c r="U5" s="118" t="s">
        <v>8</v>
      </c>
      <c r="V5" s="120" t="s">
        <v>9</v>
      </c>
      <c r="W5" s="120" t="s">
        <v>590</v>
      </c>
    </row>
    <row r="6" spans="1:23" ht="60.75" thickBot="1">
      <c r="A6" s="126"/>
      <c r="B6" s="119"/>
      <c r="C6" s="119"/>
      <c r="D6" s="119"/>
      <c r="E6" s="4" t="s">
        <v>10</v>
      </c>
      <c r="F6" s="119"/>
      <c r="G6" s="156"/>
      <c r="H6" s="4" t="s">
        <v>20</v>
      </c>
      <c r="I6" s="4" t="s">
        <v>11</v>
      </c>
      <c r="J6" s="4" t="s">
        <v>21</v>
      </c>
      <c r="K6" s="4" t="s">
        <v>15</v>
      </c>
      <c r="L6" s="5" t="s">
        <v>17</v>
      </c>
      <c r="M6" s="6" t="s">
        <v>18</v>
      </c>
      <c r="N6" s="6" t="s">
        <v>12</v>
      </c>
      <c r="O6" s="5" t="s">
        <v>13</v>
      </c>
      <c r="P6" s="5" t="s">
        <v>14</v>
      </c>
      <c r="Q6" s="5" t="s">
        <v>17</v>
      </c>
      <c r="R6" s="5" t="s">
        <v>18</v>
      </c>
      <c r="S6" s="7" t="s">
        <v>6</v>
      </c>
      <c r="T6" s="150"/>
      <c r="U6" s="119"/>
      <c r="V6" s="121"/>
      <c r="W6" s="121"/>
    </row>
    <row r="7" spans="1:23" ht="30">
      <c r="A7" s="55">
        <f>'2020'!A6+1</f>
        <v>1</v>
      </c>
      <c r="B7" s="9" t="s">
        <v>546</v>
      </c>
      <c r="C7" s="9" t="s">
        <v>28</v>
      </c>
      <c r="D7" s="9" t="s">
        <v>29</v>
      </c>
      <c r="E7" s="10" t="s">
        <v>30</v>
      </c>
      <c r="F7" s="11" t="s">
        <v>31</v>
      </c>
      <c r="G7" s="88" t="s">
        <v>551</v>
      </c>
      <c r="H7" s="9" t="s">
        <v>89</v>
      </c>
      <c r="I7" s="56">
        <v>1118550253</v>
      </c>
      <c r="J7" s="9"/>
      <c r="K7" s="9"/>
      <c r="L7" s="57">
        <v>41017</v>
      </c>
      <c r="M7" s="57">
        <v>42886</v>
      </c>
      <c r="N7" s="9">
        <v>1</v>
      </c>
      <c r="O7" s="9">
        <v>1</v>
      </c>
      <c r="P7" s="11" t="s">
        <v>552</v>
      </c>
      <c r="Q7" s="9">
        <v>1</v>
      </c>
      <c r="R7" s="9">
        <v>189</v>
      </c>
      <c r="S7" s="10">
        <v>189</v>
      </c>
      <c r="T7" s="9" t="s">
        <v>156</v>
      </c>
      <c r="U7" s="9" t="s">
        <v>157</v>
      </c>
      <c r="V7" s="9"/>
      <c r="W7" s="80" t="str">
        <f ca="1">HYPERLINK(CONCATENATE(LEFT(CELL("nombrearchivo"),FIND(_xlfn.UNICHAR(91),CELL("nombrearchivo"),1)-1),MID(CELL("nombrearchivo"),FIND(_xlfn.UNICHAR(93),CELL("nombrearchivo"),1)+1,20),"\",UPPER($N$6)," ",N7,"\","CJ",N7,"CP",O7,"CC",I7,".pdf"),H7)</f>
        <v>ABRIL RINCON OMAR LEONARDO</v>
      </c>
    </row>
    <row r="8" spans="1:23" ht="30">
      <c r="A8" s="59">
        <v>2</v>
      </c>
      <c r="B8" s="25" t="s">
        <v>546</v>
      </c>
      <c r="C8" s="25" t="s">
        <v>28</v>
      </c>
      <c r="D8" s="25" t="s">
        <v>29</v>
      </c>
      <c r="E8" s="26" t="s">
        <v>30</v>
      </c>
      <c r="F8" s="27" t="s">
        <v>31</v>
      </c>
      <c r="G8" s="89" t="s">
        <v>551</v>
      </c>
      <c r="H8" s="25" t="s">
        <v>89</v>
      </c>
      <c r="I8" s="60">
        <v>1118550253</v>
      </c>
      <c r="J8" s="25"/>
      <c r="K8" s="25"/>
      <c r="L8" s="61">
        <v>42888</v>
      </c>
      <c r="M8" s="61">
        <v>44043</v>
      </c>
      <c r="N8" s="25">
        <v>1</v>
      </c>
      <c r="O8" s="25">
        <v>2</v>
      </c>
      <c r="P8" s="27" t="s">
        <v>553</v>
      </c>
      <c r="Q8" s="25">
        <v>190</v>
      </c>
      <c r="R8" s="25">
        <v>299</v>
      </c>
      <c r="S8" s="26">
        <v>110</v>
      </c>
      <c r="T8" s="25" t="s">
        <v>156</v>
      </c>
      <c r="U8" s="25" t="s">
        <v>157</v>
      </c>
      <c r="V8" s="25"/>
      <c r="W8" s="81" t="str">
        <f t="shared" ref="W8:W71" ca="1" si="0">HYPERLINK(CONCATENATE(LEFT(CELL("nombrearchivo"),FIND(_xlfn.UNICHAR(91),CELL("nombrearchivo"),1)-1),MID(CELL("nombrearchivo"),FIND(_xlfn.UNICHAR(93),CELL("nombrearchivo"),1)+1,20),"\",UPPER($N$6)," ",N8,"\","CJ",N8,"CP",O8,"CC",I8,".pdf"),H8)</f>
        <v>ABRIL RINCON OMAR LEONARDO</v>
      </c>
    </row>
    <row r="9" spans="1:23" ht="30">
      <c r="A9" s="59">
        <v>3</v>
      </c>
      <c r="B9" s="25" t="s">
        <v>546</v>
      </c>
      <c r="C9" s="25" t="s">
        <v>28</v>
      </c>
      <c r="D9" s="25" t="s">
        <v>29</v>
      </c>
      <c r="E9" s="26" t="s">
        <v>30</v>
      </c>
      <c r="F9" s="27" t="s">
        <v>31</v>
      </c>
      <c r="G9" s="89" t="s">
        <v>551</v>
      </c>
      <c r="H9" s="25" t="s">
        <v>387</v>
      </c>
      <c r="I9" s="60">
        <v>1032479110</v>
      </c>
      <c r="J9" s="25"/>
      <c r="K9" s="25"/>
      <c r="L9" s="61">
        <v>43263</v>
      </c>
      <c r="M9" s="61">
        <v>44043</v>
      </c>
      <c r="N9" s="25">
        <v>1</v>
      </c>
      <c r="O9" s="25">
        <v>3</v>
      </c>
      <c r="P9" s="27"/>
      <c r="Q9" s="25">
        <v>1</v>
      </c>
      <c r="R9" s="25">
        <v>75</v>
      </c>
      <c r="S9" s="26">
        <v>75</v>
      </c>
      <c r="T9" s="25" t="s">
        <v>156</v>
      </c>
      <c r="U9" s="25" t="s">
        <v>157</v>
      </c>
      <c r="V9" s="25"/>
      <c r="W9" s="81" t="str">
        <f t="shared" ca="1" si="0"/>
        <v>ABRIL YATE YESSICA LILIANA</v>
      </c>
    </row>
    <row r="10" spans="1:23" ht="30">
      <c r="A10" s="59">
        <v>4</v>
      </c>
      <c r="B10" s="25" t="s">
        <v>546</v>
      </c>
      <c r="C10" s="25" t="s">
        <v>28</v>
      </c>
      <c r="D10" s="25" t="s">
        <v>29</v>
      </c>
      <c r="E10" s="26" t="s">
        <v>30</v>
      </c>
      <c r="F10" s="27" t="s">
        <v>31</v>
      </c>
      <c r="G10" s="89" t="s">
        <v>551</v>
      </c>
      <c r="H10" s="25" t="s">
        <v>439</v>
      </c>
      <c r="I10" s="60">
        <v>13923682</v>
      </c>
      <c r="J10" s="25"/>
      <c r="K10" s="25"/>
      <c r="L10" s="61">
        <v>42247</v>
      </c>
      <c r="M10" s="61">
        <v>44145</v>
      </c>
      <c r="N10" s="25">
        <v>1</v>
      </c>
      <c r="O10" s="25">
        <v>4</v>
      </c>
      <c r="P10" s="27"/>
      <c r="Q10" s="25">
        <v>1</v>
      </c>
      <c r="R10" s="25">
        <v>160</v>
      </c>
      <c r="S10" s="26">
        <v>160</v>
      </c>
      <c r="T10" s="25" t="s">
        <v>156</v>
      </c>
      <c r="U10" s="25" t="s">
        <v>157</v>
      </c>
      <c r="V10" s="25"/>
      <c r="W10" s="81" t="str">
        <f t="shared" ca="1" si="0"/>
        <v>ACEROS RANGEL NELSON</v>
      </c>
    </row>
    <row r="11" spans="1:23" ht="30">
      <c r="A11" s="59">
        <v>5</v>
      </c>
      <c r="B11" s="25" t="s">
        <v>546</v>
      </c>
      <c r="C11" s="25" t="s">
        <v>28</v>
      </c>
      <c r="D11" s="25" t="s">
        <v>29</v>
      </c>
      <c r="E11" s="26" t="s">
        <v>30</v>
      </c>
      <c r="F11" s="27" t="s">
        <v>31</v>
      </c>
      <c r="G11" s="89" t="s">
        <v>551</v>
      </c>
      <c r="H11" s="25" t="s">
        <v>144</v>
      </c>
      <c r="I11" s="60">
        <v>3032941</v>
      </c>
      <c r="J11" s="25"/>
      <c r="K11" s="25"/>
      <c r="L11" s="61">
        <v>43424</v>
      </c>
      <c r="M11" s="61">
        <v>44102</v>
      </c>
      <c r="N11" s="25">
        <v>1</v>
      </c>
      <c r="O11" s="25">
        <v>5</v>
      </c>
      <c r="P11" s="27"/>
      <c r="Q11" s="25">
        <v>1</v>
      </c>
      <c r="R11" s="25">
        <v>124</v>
      </c>
      <c r="S11" s="26">
        <v>124</v>
      </c>
      <c r="T11" s="25" t="s">
        <v>156</v>
      </c>
      <c r="U11" s="25" t="s">
        <v>157</v>
      </c>
      <c r="V11" s="25"/>
      <c r="W11" s="81" t="str">
        <f t="shared" ca="1" si="0"/>
        <v>ACOSTA GONZALEZ LUIS IGNACIO</v>
      </c>
    </row>
    <row r="12" spans="1:23" ht="30">
      <c r="A12" s="59">
        <v>6</v>
      </c>
      <c r="B12" s="25" t="s">
        <v>546</v>
      </c>
      <c r="C12" s="25" t="s">
        <v>28</v>
      </c>
      <c r="D12" s="25" t="s">
        <v>29</v>
      </c>
      <c r="E12" s="26" t="s">
        <v>30</v>
      </c>
      <c r="F12" s="27" t="s">
        <v>31</v>
      </c>
      <c r="G12" s="89" t="s">
        <v>551</v>
      </c>
      <c r="H12" s="25" t="s">
        <v>137</v>
      </c>
      <c r="I12" s="60">
        <v>8106592</v>
      </c>
      <c r="J12" s="25"/>
      <c r="K12" s="25"/>
      <c r="L12" s="61">
        <v>42551</v>
      </c>
      <c r="M12" s="61">
        <v>44140</v>
      </c>
      <c r="N12" s="25">
        <v>1</v>
      </c>
      <c r="O12" s="25">
        <v>6</v>
      </c>
      <c r="P12" s="27"/>
      <c r="Q12" s="25">
        <v>1</v>
      </c>
      <c r="R12" s="25">
        <v>171</v>
      </c>
      <c r="S12" s="26">
        <v>171</v>
      </c>
      <c r="T12" s="25" t="s">
        <v>156</v>
      </c>
      <c r="U12" s="25" t="s">
        <v>157</v>
      </c>
      <c r="V12" s="25"/>
      <c r="W12" s="81" t="str">
        <f t="shared" ca="1" si="0"/>
        <v>AGUDELO LUIS FELIPE</v>
      </c>
    </row>
    <row r="13" spans="1:23" ht="30">
      <c r="A13" s="59">
        <v>7</v>
      </c>
      <c r="B13" s="25" t="s">
        <v>546</v>
      </c>
      <c r="C13" s="25" t="s">
        <v>28</v>
      </c>
      <c r="D13" s="25" t="s">
        <v>29</v>
      </c>
      <c r="E13" s="26" t="s">
        <v>30</v>
      </c>
      <c r="F13" s="27" t="s">
        <v>31</v>
      </c>
      <c r="G13" s="89" t="s">
        <v>551</v>
      </c>
      <c r="H13" s="25" t="s">
        <v>388</v>
      </c>
      <c r="I13" s="60">
        <v>91013264</v>
      </c>
      <c r="J13" s="25"/>
      <c r="K13" s="25"/>
      <c r="L13" s="61">
        <v>40877</v>
      </c>
      <c r="M13" s="61">
        <v>44176</v>
      </c>
      <c r="N13" s="25">
        <v>2</v>
      </c>
      <c r="O13" s="25">
        <v>1</v>
      </c>
      <c r="P13" s="27"/>
      <c r="Q13" s="25">
        <v>1</v>
      </c>
      <c r="R13" s="25">
        <v>91</v>
      </c>
      <c r="S13" s="26">
        <v>91</v>
      </c>
      <c r="T13" s="25" t="s">
        <v>156</v>
      </c>
      <c r="U13" s="25" t="s">
        <v>157</v>
      </c>
      <c r="V13" s="25"/>
      <c r="W13" s="81" t="str">
        <f t="shared" ca="1" si="0"/>
        <v>AGUILAR PINZON JOSE LUIS</v>
      </c>
    </row>
    <row r="14" spans="1:23" ht="30">
      <c r="A14" s="59">
        <v>8</v>
      </c>
      <c r="B14" s="25" t="s">
        <v>546</v>
      </c>
      <c r="C14" s="25" t="s">
        <v>28</v>
      </c>
      <c r="D14" s="25" t="s">
        <v>29</v>
      </c>
      <c r="E14" s="26" t="s">
        <v>30</v>
      </c>
      <c r="F14" s="27" t="s">
        <v>31</v>
      </c>
      <c r="G14" s="89" t="s">
        <v>551</v>
      </c>
      <c r="H14" s="25" t="s">
        <v>448</v>
      </c>
      <c r="I14" s="60">
        <v>79616974</v>
      </c>
      <c r="J14" s="25"/>
      <c r="K14" s="25"/>
      <c r="L14" s="61">
        <v>34410</v>
      </c>
      <c r="M14" s="61">
        <v>40381</v>
      </c>
      <c r="N14" s="25">
        <v>2</v>
      </c>
      <c r="O14" s="25">
        <v>2</v>
      </c>
      <c r="P14" s="27" t="s">
        <v>557</v>
      </c>
      <c r="Q14" s="25">
        <v>1</v>
      </c>
      <c r="R14" s="25">
        <v>201</v>
      </c>
      <c r="S14" s="26">
        <v>201</v>
      </c>
      <c r="T14" s="25" t="s">
        <v>156</v>
      </c>
      <c r="U14" s="25" t="s">
        <v>157</v>
      </c>
      <c r="V14" s="25"/>
      <c r="W14" s="81" t="str">
        <f t="shared" ca="1" si="0"/>
        <v>AGUILERA PARRA MISAEL</v>
      </c>
    </row>
    <row r="15" spans="1:23" ht="30">
      <c r="A15" s="59">
        <v>9</v>
      </c>
      <c r="B15" s="25" t="s">
        <v>546</v>
      </c>
      <c r="C15" s="25" t="s">
        <v>28</v>
      </c>
      <c r="D15" s="25" t="s">
        <v>29</v>
      </c>
      <c r="E15" s="26" t="s">
        <v>30</v>
      </c>
      <c r="F15" s="27" t="s">
        <v>31</v>
      </c>
      <c r="G15" s="89" t="s">
        <v>551</v>
      </c>
      <c r="H15" s="25" t="s">
        <v>448</v>
      </c>
      <c r="I15" s="60">
        <v>79616974</v>
      </c>
      <c r="J15" s="25"/>
      <c r="K15" s="25"/>
      <c r="L15" s="61">
        <v>40330</v>
      </c>
      <c r="M15" s="61">
        <v>41803</v>
      </c>
      <c r="N15" s="25">
        <v>2</v>
      </c>
      <c r="O15" s="25">
        <v>3</v>
      </c>
      <c r="P15" s="27" t="s">
        <v>558</v>
      </c>
      <c r="Q15" s="25">
        <v>202</v>
      </c>
      <c r="R15" s="25">
        <v>400</v>
      </c>
      <c r="S15" s="26">
        <v>199</v>
      </c>
      <c r="T15" s="25" t="s">
        <v>156</v>
      </c>
      <c r="U15" s="25" t="s">
        <v>157</v>
      </c>
      <c r="V15" s="25"/>
      <c r="W15" s="81" t="str">
        <f t="shared" ca="1" si="0"/>
        <v>AGUILERA PARRA MISAEL</v>
      </c>
    </row>
    <row r="16" spans="1:23" ht="30">
      <c r="A16" s="59">
        <v>10</v>
      </c>
      <c r="B16" s="25" t="s">
        <v>546</v>
      </c>
      <c r="C16" s="25" t="s">
        <v>28</v>
      </c>
      <c r="D16" s="25" t="s">
        <v>29</v>
      </c>
      <c r="E16" s="26" t="s">
        <v>30</v>
      </c>
      <c r="F16" s="27" t="s">
        <v>31</v>
      </c>
      <c r="G16" s="89" t="s">
        <v>551</v>
      </c>
      <c r="H16" s="25" t="s">
        <v>448</v>
      </c>
      <c r="I16" s="60">
        <v>79616974</v>
      </c>
      <c r="J16" s="25"/>
      <c r="K16" s="25"/>
      <c r="L16" s="61">
        <v>41891</v>
      </c>
      <c r="M16" s="61">
        <v>42514</v>
      </c>
      <c r="N16" s="25">
        <v>2</v>
      </c>
      <c r="O16" s="25">
        <v>4</v>
      </c>
      <c r="P16" s="27" t="s">
        <v>559</v>
      </c>
      <c r="Q16" s="25">
        <v>401</v>
      </c>
      <c r="R16" s="25">
        <v>609</v>
      </c>
      <c r="S16" s="26">
        <v>209</v>
      </c>
      <c r="T16" s="25" t="s">
        <v>156</v>
      </c>
      <c r="U16" s="25" t="s">
        <v>157</v>
      </c>
      <c r="V16" s="25"/>
      <c r="W16" s="81" t="str">
        <f t="shared" ca="1" si="0"/>
        <v>AGUILERA PARRA MISAEL</v>
      </c>
    </row>
    <row r="17" spans="1:23" ht="30">
      <c r="A17" s="59">
        <v>11</v>
      </c>
      <c r="B17" s="25" t="s">
        <v>546</v>
      </c>
      <c r="C17" s="25" t="s">
        <v>28</v>
      </c>
      <c r="D17" s="25" t="s">
        <v>29</v>
      </c>
      <c r="E17" s="26" t="s">
        <v>30</v>
      </c>
      <c r="F17" s="27" t="s">
        <v>31</v>
      </c>
      <c r="G17" s="89" t="s">
        <v>551</v>
      </c>
      <c r="H17" s="25" t="s">
        <v>448</v>
      </c>
      <c r="I17" s="60">
        <v>79616974</v>
      </c>
      <c r="J17" s="25"/>
      <c r="K17" s="25"/>
      <c r="L17" s="61">
        <v>42524</v>
      </c>
      <c r="M17" s="61">
        <v>43565</v>
      </c>
      <c r="N17" s="25">
        <v>2</v>
      </c>
      <c r="O17" s="25">
        <v>5</v>
      </c>
      <c r="P17" s="27" t="s">
        <v>560</v>
      </c>
      <c r="Q17" s="25">
        <v>610</v>
      </c>
      <c r="R17" s="25">
        <v>825</v>
      </c>
      <c r="S17" s="26">
        <v>216</v>
      </c>
      <c r="T17" s="25" t="s">
        <v>156</v>
      </c>
      <c r="U17" s="25" t="s">
        <v>157</v>
      </c>
      <c r="V17" s="25"/>
      <c r="W17" s="81" t="str">
        <f t="shared" ca="1" si="0"/>
        <v>AGUILERA PARRA MISAEL</v>
      </c>
    </row>
    <row r="18" spans="1:23" ht="30">
      <c r="A18" s="59">
        <v>12</v>
      </c>
      <c r="B18" s="25" t="s">
        <v>546</v>
      </c>
      <c r="C18" s="25" t="s">
        <v>28</v>
      </c>
      <c r="D18" s="25" t="s">
        <v>29</v>
      </c>
      <c r="E18" s="26" t="s">
        <v>30</v>
      </c>
      <c r="F18" s="27" t="s">
        <v>31</v>
      </c>
      <c r="G18" s="89" t="s">
        <v>551</v>
      </c>
      <c r="H18" s="25" t="s">
        <v>448</v>
      </c>
      <c r="I18" s="60">
        <v>79616974</v>
      </c>
      <c r="J18" s="25"/>
      <c r="K18" s="25"/>
      <c r="L18" s="61">
        <v>43580</v>
      </c>
      <c r="M18" s="61">
        <v>44092</v>
      </c>
      <c r="N18" s="25">
        <v>2</v>
      </c>
      <c r="O18" s="25">
        <v>6</v>
      </c>
      <c r="P18" s="27" t="s">
        <v>561</v>
      </c>
      <c r="Q18" s="25">
        <v>825</v>
      </c>
      <c r="R18" s="25">
        <v>962</v>
      </c>
      <c r="S18" s="26">
        <v>138</v>
      </c>
      <c r="T18" s="25" t="s">
        <v>156</v>
      </c>
      <c r="U18" s="25" t="s">
        <v>157</v>
      </c>
      <c r="V18" s="25"/>
      <c r="W18" s="81" t="str">
        <f t="shared" ca="1" si="0"/>
        <v>AGUILERA PARRA MISAEL</v>
      </c>
    </row>
    <row r="19" spans="1:23" ht="30">
      <c r="A19" s="59">
        <v>13</v>
      </c>
      <c r="B19" s="25" t="s">
        <v>546</v>
      </c>
      <c r="C19" s="25" t="s">
        <v>28</v>
      </c>
      <c r="D19" s="25" t="s">
        <v>29</v>
      </c>
      <c r="E19" s="26" t="s">
        <v>30</v>
      </c>
      <c r="F19" s="27" t="s">
        <v>31</v>
      </c>
      <c r="G19" s="89" t="s">
        <v>551</v>
      </c>
      <c r="H19" s="25" t="s">
        <v>141</v>
      </c>
      <c r="I19" s="60">
        <v>1010193468</v>
      </c>
      <c r="J19" s="25"/>
      <c r="K19" s="25"/>
      <c r="L19" s="61">
        <v>43111</v>
      </c>
      <c r="M19" s="61">
        <v>44105</v>
      </c>
      <c r="N19" s="25">
        <v>3</v>
      </c>
      <c r="O19" s="25">
        <v>1</v>
      </c>
      <c r="P19" s="27"/>
      <c r="Q19" s="25">
        <v>1</v>
      </c>
      <c r="R19" s="25">
        <v>144</v>
      </c>
      <c r="S19" s="26">
        <v>144</v>
      </c>
      <c r="T19" s="25" t="s">
        <v>156</v>
      </c>
      <c r="U19" s="25" t="s">
        <v>157</v>
      </c>
      <c r="V19" s="25"/>
      <c r="W19" s="81" t="str">
        <f t="shared" ca="1" si="0"/>
        <v>ALBERTO CUBILLOS JEIMY YASMIN</v>
      </c>
    </row>
    <row r="20" spans="1:23" ht="30">
      <c r="A20" s="59">
        <v>14</v>
      </c>
      <c r="B20" s="25" t="s">
        <v>546</v>
      </c>
      <c r="C20" s="25" t="s">
        <v>28</v>
      </c>
      <c r="D20" s="25" t="s">
        <v>29</v>
      </c>
      <c r="E20" s="26" t="s">
        <v>30</v>
      </c>
      <c r="F20" s="27" t="s">
        <v>31</v>
      </c>
      <c r="G20" s="89" t="s">
        <v>551</v>
      </c>
      <c r="H20" s="25" t="s">
        <v>461</v>
      </c>
      <c r="I20" s="60">
        <v>79958018</v>
      </c>
      <c r="J20" s="25"/>
      <c r="K20" s="25"/>
      <c r="L20" s="61">
        <v>36340</v>
      </c>
      <c r="M20" s="61">
        <v>40324</v>
      </c>
      <c r="N20" s="25">
        <v>3</v>
      </c>
      <c r="O20" s="25">
        <v>2</v>
      </c>
      <c r="P20" s="27" t="s">
        <v>554</v>
      </c>
      <c r="Q20" s="25">
        <v>1</v>
      </c>
      <c r="R20" s="25">
        <v>184</v>
      </c>
      <c r="S20" s="26">
        <v>184</v>
      </c>
      <c r="T20" s="25" t="s">
        <v>156</v>
      </c>
      <c r="U20" s="25" t="s">
        <v>157</v>
      </c>
      <c r="V20" s="25"/>
      <c r="W20" s="81" t="str">
        <f t="shared" ca="1" si="0"/>
        <v>AMAYA CRUZ CIRO IGNACIO</v>
      </c>
    </row>
    <row r="21" spans="1:23" ht="30">
      <c r="A21" s="59">
        <v>15</v>
      </c>
      <c r="B21" s="25" t="s">
        <v>546</v>
      </c>
      <c r="C21" s="25" t="s">
        <v>28</v>
      </c>
      <c r="D21" s="25" t="s">
        <v>29</v>
      </c>
      <c r="E21" s="26" t="s">
        <v>30</v>
      </c>
      <c r="F21" s="27" t="s">
        <v>31</v>
      </c>
      <c r="G21" s="89" t="s">
        <v>551</v>
      </c>
      <c r="H21" s="25" t="s">
        <v>461</v>
      </c>
      <c r="I21" s="60">
        <v>79958018</v>
      </c>
      <c r="J21" s="25"/>
      <c r="K21" s="25"/>
      <c r="L21" s="61">
        <v>40330</v>
      </c>
      <c r="M21" s="61">
        <v>42803</v>
      </c>
      <c r="N21" s="25">
        <v>3</v>
      </c>
      <c r="O21" s="25">
        <v>3</v>
      </c>
      <c r="P21" s="27" t="s">
        <v>555</v>
      </c>
      <c r="Q21" s="25">
        <v>185</v>
      </c>
      <c r="R21" s="25">
        <v>388</v>
      </c>
      <c r="S21" s="26">
        <v>204</v>
      </c>
      <c r="T21" s="25" t="s">
        <v>156</v>
      </c>
      <c r="U21" s="25" t="s">
        <v>157</v>
      </c>
      <c r="V21" s="25"/>
      <c r="W21" s="81" t="str">
        <f t="shared" ca="1" si="0"/>
        <v>AMAYA CRUZ CIRO IGNACIO</v>
      </c>
    </row>
    <row r="22" spans="1:23" ht="30">
      <c r="A22" s="59">
        <v>16</v>
      </c>
      <c r="B22" s="25" t="s">
        <v>546</v>
      </c>
      <c r="C22" s="25" t="s">
        <v>28</v>
      </c>
      <c r="D22" s="25" t="s">
        <v>29</v>
      </c>
      <c r="E22" s="26" t="s">
        <v>30</v>
      </c>
      <c r="F22" s="27" t="s">
        <v>31</v>
      </c>
      <c r="G22" s="89" t="s">
        <v>551</v>
      </c>
      <c r="H22" s="25" t="s">
        <v>461</v>
      </c>
      <c r="I22" s="60">
        <v>79958018</v>
      </c>
      <c r="J22" s="25"/>
      <c r="K22" s="25"/>
      <c r="L22" s="61">
        <v>42807</v>
      </c>
      <c r="M22" s="61">
        <v>43873</v>
      </c>
      <c r="N22" s="25">
        <v>3</v>
      </c>
      <c r="O22" s="25">
        <v>4</v>
      </c>
      <c r="P22" s="27" t="s">
        <v>556</v>
      </c>
      <c r="Q22" s="25">
        <v>389</v>
      </c>
      <c r="R22" s="25">
        <v>562</v>
      </c>
      <c r="S22" s="26">
        <v>174</v>
      </c>
      <c r="T22" s="25" t="s">
        <v>156</v>
      </c>
      <c r="U22" s="25" t="s">
        <v>157</v>
      </c>
      <c r="V22" s="25"/>
      <c r="W22" s="81" t="str">
        <f t="shared" ca="1" si="0"/>
        <v>AMAYA CRUZ CIRO IGNACIO</v>
      </c>
    </row>
    <row r="23" spans="1:23" ht="30">
      <c r="A23" s="59">
        <v>17</v>
      </c>
      <c r="B23" s="25" t="s">
        <v>546</v>
      </c>
      <c r="C23" s="25" t="s">
        <v>28</v>
      </c>
      <c r="D23" s="25" t="s">
        <v>29</v>
      </c>
      <c r="E23" s="26" t="s">
        <v>30</v>
      </c>
      <c r="F23" s="27" t="s">
        <v>31</v>
      </c>
      <c r="G23" s="89" t="s">
        <v>551</v>
      </c>
      <c r="H23" s="25" t="s">
        <v>111</v>
      </c>
      <c r="I23" s="60">
        <v>80037534</v>
      </c>
      <c r="J23" s="25"/>
      <c r="K23" s="25"/>
      <c r="L23" s="61">
        <v>40870</v>
      </c>
      <c r="M23" s="61">
        <v>42948</v>
      </c>
      <c r="N23" s="25">
        <v>3</v>
      </c>
      <c r="O23" s="25">
        <v>5</v>
      </c>
      <c r="P23" s="27" t="s">
        <v>554</v>
      </c>
      <c r="Q23" s="25">
        <v>1</v>
      </c>
      <c r="R23" s="25">
        <v>218</v>
      </c>
      <c r="S23" s="26">
        <v>218</v>
      </c>
      <c r="T23" s="25" t="s">
        <v>156</v>
      </c>
      <c r="U23" s="25" t="s">
        <v>157</v>
      </c>
      <c r="V23" s="25"/>
      <c r="W23" s="81" t="str">
        <f t="shared" ca="1" si="0"/>
        <v>ARANA CONTRERAS DIEGO ALEXANDER</v>
      </c>
    </row>
    <row r="24" spans="1:23" ht="30">
      <c r="A24" s="59">
        <v>18</v>
      </c>
      <c r="B24" s="25" t="s">
        <v>546</v>
      </c>
      <c r="C24" s="25" t="s">
        <v>28</v>
      </c>
      <c r="D24" s="25" t="s">
        <v>29</v>
      </c>
      <c r="E24" s="26" t="s">
        <v>30</v>
      </c>
      <c r="F24" s="27" t="s">
        <v>31</v>
      </c>
      <c r="G24" s="89" t="s">
        <v>551</v>
      </c>
      <c r="H24" s="25" t="s">
        <v>111</v>
      </c>
      <c r="I24" s="60">
        <v>80037534</v>
      </c>
      <c r="J24" s="25"/>
      <c r="K24" s="25"/>
      <c r="L24" s="61">
        <v>42956</v>
      </c>
      <c r="M24" s="61">
        <v>43850</v>
      </c>
      <c r="N24" s="25">
        <v>3</v>
      </c>
      <c r="O24" s="25">
        <v>6</v>
      </c>
      <c r="P24" s="27" t="s">
        <v>555</v>
      </c>
      <c r="Q24" s="25">
        <v>219</v>
      </c>
      <c r="R24" s="25">
        <v>411</v>
      </c>
      <c r="S24" s="26">
        <v>193</v>
      </c>
      <c r="T24" s="25" t="s">
        <v>156</v>
      </c>
      <c r="U24" s="25" t="s">
        <v>157</v>
      </c>
      <c r="V24" s="25"/>
      <c r="W24" s="81" t="str">
        <f t="shared" ca="1" si="0"/>
        <v>ARANA CONTRERAS DIEGO ALEXANDER</v>
      </c>
    </row>
    <row r="25" spans="1:23" ht="30">
      <c r="A25" s="59">
        <v>19</v>
      </c>
      <c r="B25" s="25" t="s">
        <v>546</v>
      </c>
      <c r="C25" s="25" t="s">
        <v>28</v>
      </c>
      <c r="D25" s="25" t="s">
        <v>29</v>
      </c>
      <c r="E25" s="26" t="s">
        <v>30</v>
      </c>
      <c r="F25" s="27" t="s">
        <v>31</v>
      </c>
      <c r="G25" s="89" t="s">
        <v>551</v>
      </c>
      <c r="H25" s="25" t="s">
        <v>111</v>
      </c>
      <c r="I25" s="60">
        <v>80037534</v>
      </c>
      <c r="J25" s="25"/>
      <c r="K25" s="25"/>
      <c r="L25" s="61">
        <v>43878</v>
      </c>
      <c r="M25" s="61">
        <v>44110</v>
      </c>
      <c r="N25" s="25">
        <v>4</v>
      </c>
      <c r="O25" s="25">
        <v>1</v>
      </c>
      <c r="P25" s="27" t="s">
        <v>556</v>
      </c>
      <c r="Q25" s="25">
        <v>412</v>
      </c>
      <c r="R25" s="25">
        <v>423</v>
      </c>
      <c r="S25" s="26">
        <v>12</v>
      </c>
      <c r="T25" s="25" t="s">
        <v>156</v>
      </c>
      <c r="U25" s="25" t="s">
        <v>157</v>
      </c>
      <c r="V25" s="25"/>
      <c r="W25" s="81" t="str">
        <f t="shared" ca="1" si="0"/>
        <v>ARANA CONTRERAS DIEGO ALEXANDER</v>
      </c>
    </row>
    <row r="26" spans="1:23" ht="30">
      <c r="A26" s="59">
        <v>20</v>
      </c>
      <c r="B26" s="25" t="s">
        <v>546</v>
      </c>
      <c r="C26" s="25" t="s">
        <v>28</v>
      </c>
      <c r="D26" s="25" t="s">
        <v>29</v>
      </c>
      <c r="E26" s="26" t="s">
        <v>30</v>
      </c>
      <c r="F26" s="27" t="s">
        <v>31</v>
      </c>
      <c r="G26" s="89" t="s">
        <v>551</v>
      </c>
      <c r="H26" s="25" t="s">
        <v>135</v>
      </c>
      <c r="I26" s="60">
        <v>79528775</v>
      </c>
      <c r="J26" s="25"/>
      <c r="K26" s="25"/>
      <c r="L26" s="61">
        <v>35155</v>
      </c>
      <c r="M26" s="61">
        <v>40095</v>
      </c>
      <c r="N26" s="25">
        <v>4</v>
      </c>
      <c r="O26" s="25">
        <v>2</v>
      </c>
      <c r="P26" s="27" t="s">
        <v>547</v>
      </c>
      <c r="Q26" s="25">
        <v>1</v>
      </c>
      <c r="R26" s="25">
        <v>200</v>
      </c>
      <c r="S26" s="26">
        <v>200</v>
      </c>
      <c r="T26" s="25" t="s">
        <v>156</v>
      </c>
      <c r="U26" s="25" t="s">
        <v>157</v>
      </c>
      <c r="V26" s="25"/>
      <c r="W26" s="81" t="str">
        <f t="shared" ca="1" si="0"/>
        <v>ARENAS RUEDA MIGUEL ANGEL</v>
      </c>
    </row>
    <row r="27" spans="1:23" ht="30">
      <c r="A27" s="59">
        <v>21</v>
      </c>
      <c r="B27" s="25" t="s">
        <v>546</v>
      </c>
      <c r="C27" s="25" t="s">
        <v>28</v>
      </c>
      <c r="D27" s="25" t="s">
        <v>29</v>
      </c>
      <c r="E27" s="26" t="s">
        <v>30</v>
      </c>
      <c r="F27" s="27" t="s">
        <v>31</v>
      </c>
      <c r="G27" s="89" t="s">
        <v>551</v>
      </c>
      <c r="H27" s="25" t="s">
        <v>135</v>
      </c>
      <c r="I27" s="60">
        <v>79528775</v>
      </c>
      <c r="J27" s="25"/>
      <c r="K27" s="25"/>
      <c r="L27" s="61">
        <v>40095</v>
      </c>
      <c r="M27" s="61">
        <v>41848</v>
      </c>
      <c r="N27" s="25">
        <v>4</v>
      </c>
      <c r="O27" s="25">
        <v>3</v>
      </c>
      <c r="P27" s="27" t="s">
        <v>548</v>
      </c>
      <c r="Q27" s="25">
        <v>201</v>
      </c>
      <c r="R27" s="25">
        <v>396</v>
      </c>
      <c r="S27" s="26">
        <v>196</v>
      </c>
      <c r="T27" s="25" t="s">
        <v>156</v>
      </c>
      <c r="U27" s="25" t="s">
        <v>157</v>
      </c>
      <c r="V27" s="25"/>
      <c r="W27" s="81" t="str">
        <f t="shared" ca="1" si="0"/>
        <v>ARENAS RUEDA MIGUEL ANGEL</v>
      </c>
    </row>
    <row r="28" spans="1:23" ht="30">
      <c r="A28" s="59">
        <v>22</v>
      </c>
      <c r="B28" s="25" t="s">
        <v>546</v>
      </c>
      <c r="C28" s="25" t="s">
        <v>28</v>
      </c>
      <c r="D28" s="25" t="s">
        <v>29</v>
      </c>
      <c r="E28" s="26" t="s">
        <v>30</v>
      </c>
      <c r="F28" s="27" t="s">
        <v>31</v>
      </c>
      <c r="G28" s="89" t="s">
        <v>551</v>
      </c>
      <c r="H28" s="25" t="s">
        <v>135</v>
      </c>
      <c r="I28" s="60">
        <v>79528775</v>
      </c>
      <c r="J28" s="25"/>
      <c r="K28" s="25"/>
      <c r="L28" s="61">
        <v>41857</v>
      </c>
      <c r="M28" s="61">
        <v>43726</v>
      </c>
      <c r="N28" s="25">
        <v>4</v>
      </c>
      <c r="O28" s="25">
        <v>4</v>
      </c>
      <c r="P28" s="27" t="s">
        <v>549</v>
      </c>
      <c r="Q28" s="25">
        <v>397</v>
      </c>
      <c r="R28" s="25">
        <v>585</v>
      </c>
      <c r="S28" s="26">
        <v>189</v>
      </c>
      <c r="T28" s="25" t="s">
        <v>156</v>
      </c>
      <c r="U28" s="25" t="s">
        <v>157</v>
      </c>
      <c r="V28" s="25"/>
      <c r="W28" s="81" t="str">
        <f t="shared" ca="1" si="0"/>
        <v>ARENAS RUEDA MIGUEL ANGEL</v>
      </c>
    </row>
    <row r="29" spans="1:23" ht="30">
      <c r="A29" s="59">
        <v>23</v>
      </c>
      <c r="B29" s="25" t="s">
        <v>546</v>
      </c>
      <c r="C29" s="25" t="s">
        <v>28</v>
      </c>
      <c r="D29" s="25" t="s">
        <v>29</v>
      </c>
      <c r="E29" s="26" t="s">
        <v>30</v>
      </c>
      <c r="F29" s="27" t="s">
        <v>31</v>
      </c>
      <c r="G29" s="89" t="s">
        <v>551</v>
      </c>
      <c r="H29" s="25" t="s">
        <v>135</v>
      </c>
      <c r="I29" s="60">
        <v>79528775</v>
      </c>
      <c r="J29" s="25"/>
      <c r="K29" s="25"/>
      <c r="L29" s="61">
        <v>43732</v>
      </c>
      <c r="M29" s="61">
        <v>44188</v>
      </c>
      <c r="N29" s="25">
        <v>4</v>
      </c>
      <c r="O29" s="25">
        <v>5</v>
      </c>
      <c r="P29" s="27" t="s">
        <v>550</v>
      </c>
      <c r="Q29" s="25">
        <v>586</v>
      </c>
      <c r="R29" s="25">
        <v>633</v>
      </c>
      <c r="S29" s="26">
        <v>48</v>
      </c>
      <c r="T29" s="25" t="s">
        <v>156</v>
      </c>
      <c r="U29" s="25" t="s">
        <v>157</v>
      </c>
      <c r="V29" s="25"/>
      <c r="W29" s="81" t="str">
        <f t="shared" ca="1" si="0"/>
        <v>ARENAS RUEDA MIGUEL ANGEL</v>
      </c>
    </row>
    <row r="30" spans="1:23" ht="30">
      <c r="A30" s="59">
        <v>24</v>
      </c>
      <c r="B30" s="25" t="s">
        <v>546</v>
      </c>
      <c r="C30" s="25" t="s">
        <v>28</v>
      </c>
      <c r="D30" s="25" t="s">
        <v>29</v>
      </c>
      <c r="E30" s="26" t="s">
        <v>30</v>
      </c>
      <c r="F30" s="27" t="s">
        <v>31</v>
      </c>
      <c r="G30" s="89" t="s">
        <v>551</v>
      </c>
      <c r="H30" s="25" t="s">
        <v>436</v>
      </c>
      <c r="I30" s="60">
        <v>52887665</v>
      </c>
      <c r="J30" s="25"/>
      <c r="K30" s="25"/>
      <c r="L30" s="61">
        <v>42339</v>
      </c>
      <c r="M30" s="61">
        <v>43822</v>
      </c>
      <c r="N30" s="25">
        <v>4</v>
      </c>
      <c r="O30" s="25">
        <v>6</v>
      </c>
      <c r="P30" s="27" t="s">
        <v>552</v>
      </c>
      <c r="Q30" s="25">
        <v>1</v>
      </c>
      <c r="R30" s="25">
        <v>196</v>
      </c>
      <c r="S30" s="26">
        <v>196</v>
      </c>
      <c r="T30" s="25" t="s">
        <v>156</v>
      </c>
      <c r="U30" s="25" t="s">
        <v>157</v>
      </c>
      <c r="V30" s="25"/>
      <c r="W30" s="81" t="str">
        <f t="shared" ca="1" si="0"/>
        <v>ASSAF ABUEITA YALILE KATERINE</v>
      </c>
    </row>
    <row r="31" spans="1:23" ht="30">
      <c r="A31" s="59">
        <v>25</v>
      </c>
      <c r="B31" s="25" t="s">
        <v>546</v>
      </c>
      <c r="C31" s="25" t="s">
        <v>28</v>
      </c>
      <c r="D31" s="25" t="s">
        <v>29</v>
      </c>
      <c r="E31" s="26" t="s">
        <v>30</v>
      </c>
      <c r="F31" s="27" t="s">
        <v>31</v>
      </c>
      <c r="G31" s="89" t="s">
        <v>551</v>
      </c>
      <c r="H31" s="25" t="s">
        <v>436</v>
      </c>
      <c r="I31" s="60">
        <v>52887665</v>
      </c>
      <c r="J31" s="25"/>
      <c r="K31" s="25"/>
      <c r="L31" s="61">
        <v>44001</v>
      </c>
      <c r="M31" s="61">
        <v>44153</v>
      </c>
      <c r="N31" s="25">
        <v>5</v>
      </c>
      <c r="O31" s="25">
        <v>1</v>
      </c>
      <c r="P31" s="27" t="s">
        <v>553</v>
      </c>
      <c r="Q31" s="25">
        <v>197</v>
      </c>
      <c r="R31" s="25">
        <v>211</v>
      </c>
      <c r="S31" s="26">
        <v>15</v>
      </c>
      <c r="T31" s="25" t="s">
        <v>156</v>
      </c>
      <c r="U31" s="25" t="s">
        <v>157</v>
      </c>
      <c r="V31" s="25"/>
      <c r="W31" s="81" t="str">
        <f t="shared" ca="1" si="0"/>
        <v>ASSAF ABUEITA YALILE KATERINE</v>
      </c>
    </row>
    <row r="32" spans="1:23" ht="30">
      <c r="A32" s="59">
        <v>26</v>
      </c>
      <c r="B32" s="25" t="s">
        <v>546</v>
      </c>
      <c r="C32" s="25" t="s">
        <v>28</v>
      </c>
      <c r="D32" s="25" t="s">
        <v>29</v>
      </c>
      <c r="E32" s="26" t="s">
        <v>30</v>
      </c>
      <c r="F32" s="27" t="s">
        <v>31</v>
      </c>
      <c r="G32" s="89" t="s">
        <v>551</v>
      </c>
      <c r="H32" s="25" t="s">
        <v>447</v>
      </c>
      <c r="I32" s="60">
        <v>80403634</v>
      </c>
      <c r="J32" s="25"/>
      <c r="K32" s="25"/>
      <c r="L32" s="61">
        <v>35888</v>
      </c>
      <c r="M32" s="61">
        <v>40871</v>
      </c>
      <c r="N32" s="25">
        <v>5</v>
      </c>
      <c r="O32" s="25">
        <v>2</v>
      </c>
      <c r="P32" s="27" t="s">
        <v>554</v>
      </c>
      <c r="Q32" s="25">
        <v>1</v>
      </c>
      <c r="R32" s="25">
        <v>193</v>
      </c>
      <c r="S32" s="26">
        <v>193</v>
      </c>
      <c r="T32" s="25" t="s">
        <v>156</v>
      </c>
      <c r="U32" s="25" t="s">
        <v>157</v>
      </c>
      <c r="V32" s="25"/>
      <c r="W32" s="81" t="str">
        <f t="shared" ca="1" si="0"/>
        <v>BARRAGAN SUAREZ JAIRO ERNESTO</v>
      </c>
    </row>
    <row r="33" spans="1:23" ht="30">
      <c r="A33" s="59">
        <v>27</v>
      </c>
      <c r="B33" s="25" t="s">
        <v>546</v>
      </c>
      <c r="C33" s="25" t="s">
        <v>28</v>
      </c>
      <c r="D33" s="25" t="s">
        <v>29</v>
      </c>
      <c r="E33" s="26" t="s">
        <v>30</v>
      </c>
      <c r="F33" s="27" t="s">
        <v>31</v>
      </c>
      <c r="G33" s="89" t="s">
        <v>551</v>
      </c>
      <c r="H33" s="25" t="s">
        <v>447</v>
      </c>
      <c r="I33" s="60">
        <v>80403634</v>
      </c>
      <c r="J33" s="25"/>
      <c r="K33" s="25"/>
      <c r="L33" s="61">
        <v>40897</v>
      </c>
      <c r="M33" s="61">
        <v>42501</v>
      </c>
      <c r="N33" s="25">
        <v>5</v>
      </c>
      <c r="O33" s="25">
        <v>3</v>
      </c>
      <c r="P33" s="27" t="s">
        <v>555</v>
      </c>
      <c r="Q33" s="25">
        <v>194</v>
      </c>
      <c r="R33" s="25">
        <v>396</v>
      </c>
      <c r="S33" s="26">
        <v>203</v>
      </c>
      <c r="T33" s="25" t="s">
        <v>156</v>
      </c>
      <c r="U33" s="25" t="s">
        <v>157</v>
      </c>
      <c r="V33" s="25"/>
      <c r="W33" s="81" t="str">
        <f t="shared" ca="1" si="0"/>
        <v>BARRAGAN SUAREZ JAIRO ERNESTO</v>
      </c>
    </row>
    <row r="34" spans="1:23" ht="30">
      <c r="A34" s="59">
        <v>28</v>
      </c>
      <c r="B34" s="25" t="s">
        <v>546</v>
      </c>
      <c r="C34" s="25" t="s">
        <v>28</v>
      </c>
      <c r="D34" s="25" t="s">
        <v>29</v>
      </c>
      <c r="E34" s="26" t="s">
        <v>30</v>
      </c>
      <c r="F34" s="27" t="s">
        <v>31</v>
      </c>
      <c r="G34" s="89" t="s">
        <v>551</v>
      </c>
      <c r="H34" s="25" t="s">
        <v>447</v>
      </c>
      <c r="I34" s="60">
        <v>80403634</v>
      </c>
      <c r="J34" s="25"/>
      <c r="K34" s="25"/>
      <c r="L34" s="61">
        <v>42507</v>
      </c>
      <c r="M34" s="61">
        <v>44001</v>
      </c>
      <c r="N34" s="25">
        <v>5</v>
      </c>
      <c r="O34" s="25">
        <v>4</v>
      </c>
      <c r="P34" s="27" t="s">
        <v>556</v>
      </c>
      <c r="Q34" s="25">
        <v>397</v>
      </c>
      <c r="R34" s="25">
        <v>589</v>
      </c>
      <c r="S34" s="26">
        <v>193</v>
      </c>
      <c r="T34" s="25" t="s">
        <v>156</v>
      </c>
      <c r="U34" s="25" t="s">
        <v>157</v>
      </c>
      <c r="V34" s="25"/>
      <c r="W34" s="81" t="str">
        <f t="shared" ca="1" si="0"/>
        <v>BARRAGAN SUAREZ JAIRO ERNESTO</v>
      </c>
    </row>
    <row r="35" spans="1:23" ht="30">
      <c r="A35" s="59">
        <v>29</v>
      </c>
      <c r="B35" s="25" t="s">
        <v>546</v>
      </c>
      <c r="C35" s="25" t="s">
        <v>28</v>
      </c>
      <c r="D35" s="25" t="s">
        <v>29</v>
      </c>
      <c r="E35" s="26" t="s">
        <v>30</v>
      </c>
      <c r="F35" s="27" t="s">
        <v>31</v>
      </c>
      <c r="G35" s="89" t="s">
        <v>551</v>
      </c>
      <c r="H35" s="25" t="s">
        <v>385</v>
      </c>
      <c r="I35" s="60">
        <v>92028472</v>
      </c>
      <c r="J35" s="25"/>
      <c r="K35" s="25"/>
      <c r="L35" s="61">
        <v>34375</v>
      </c>
      <c r="M35" s="61">
        <v>41227</v>
      </c>
      <c r="N35" s="25">
        <v>5</v>
      </c>
      <c r="O35" s="25">
        <v>5</v>
      </c>
      <c r="P35" s="27" t="s">
        <v>554</v>
      </c>
      <c r="Q35" s="25">
        <v>1</v>
      </c>
      <c r="R35" s="25">
        <v>197</v>
      </c>
      <c r="S35" s="26">
        <v>197</v>
      </c>
      <c r="T35" s="25" t="s">
        <v>156</v>
      </c>
      <c r="U35" s="25" t="s">
        <v>157</v>
      </c>
      <c r="V35" s="25"/>
      <c r="W35" s="81" t="str">
        <f t="shared" ca="1" si="0"/>
        <v>BARRETO CONTRERAS EDILBERTO MANUEL</v>
      </c>
    </row>
    <row r="36" spans="1:23" ht="30">
      <c r="A36" s="59">
        <v>30</v>
      </c>
      <c r="B36" s="25" t="s">
        <v>546</v>
      </c>
      <c r="C36" s="25" t="s">
        <v>28</v>
      </c>
      <c r="D36" s="25" t="s">
        <v>29</v>
      </c>
      <c r="E36" s="26" t="s">
        <v>30</v>
      </c>
      <c r="F36" s="27" t="s">
        <v>31</v>
      </c>
      <c r="G36" s="89" t="s">
        <v>551</v>
      </c>
      <c r="H36" s="25" t="s">
        <v>385</v>
      </c>
      <c r="I36" s="60">
        <v>92028472</v>
      </c>
      <c r="J36" s="25"/>
      <c r="K36" s="25"/>
      <c r="L36" s="61">
        <v>41291</v>
      </c>
      <c r="M36" s="61">
        <v>43686</v>
      </c>
      <c r="N36" s="25">
        <v>5</v>
      </c>
      <c r="O36" s="25">
        <v>6</v>
      </c>
      <c r="P36" s="27" t="s">
        <v>555</v>
      </c>
      <c r="Q36" s="25">
        <v>198</v>
      </c>
      <c r="R36" s="25">
        <v>376</v>
      </c>
      <c r="S36" s="26">
        <v>179</v>
      </c>
      <c r="T36" s="25" t="s">
        <v>156</v>
      </c>
      <c r="U36" s="25" t="s">
        <v>157</v>
      </c>
      <c r="V36" s="25"/>
      <c r="W36" s="81" t="str">
        <f t="shared" ca="1" si="0"/>
        <v>BARRETO CONTRERAS EDILBERTO MANUEL</v>
      </c>
    </row>
    <row r="37" spans="1:23" ht="30">
      <c r="A37" s="59">
        <v>31</v>
      </c>
      <c r="B37" s="25" t="s">
        <v>546</v>
      </c>
      <c r="C37" s="25" t="s">
        <v>28</v>
      </c>
      <c r="D37" s="25" t="s">
        <v>29</v>
      </c>
      <c r="E37" s="26" t="s">
        <v>30</v>
      </c>
      <c r="F37" s="27" t="s">
        <v>31</v>
      </c>
      <c r="G37" s="89" t="s">
        <v>551</v>
      </c>
      <c r="H37" s="25" t="s">
        <v>385</v>
      </c>
      <c r="I37" s="60">
        <v>92028472</v>
      </c>
      <c r="J37" s="25"/>
      <c r="K37" s="25"/>
      <c r="L37" s="61">
        <v>43727</v>
      </c>
      <c r="M37" s="61">
        <v>44098</v>
      </c>
      <c r="N37" s="25">
        <v>6</v>
      </c>
      <c r="O37" s="25">
        <v>1</v>
      </c>
      <c r="P37" s="27" t="s">
        <v>556</v>
      </c>
      <c r="Q37" s="25">
        <v>377</v>
      </c>
      <c r="R37" s="25">
        <v>451</v>
      </c>
      <c r="S37" s="26">
        <v>75</v>
      </c>
      <c r="T37" s="25" t="s">
        <v>156</v>
      </c>
      <c r="U37" s="25" t="s">
        <v>157</v>
      </c>
      <c r="V37" s="25"/>
      <c r="W37" s="81" t="str">
        <f t="shared" ca="1" si="0"/>
        <v>BARRETO CONTRERAS EDILBERTO MANUEL</v>
      </c>
    </row>
    <row r="38" spans="1:23" ht="30">
      <c r="A38" s="59">
        <v>32</v>
      </c>
      <c r="B38" s="25" t="s">
        <v>546</v>
      </c>
      <c r="C38" s="25" t="s">
        <v>28</v>
      </c>
      <c r="D38" s="25" t="s">
        <v>29</v>
      </c>
      <c r="E38" s="26" t="s">
        <v>30</v>
      </c>
      <c r="F38" s="27" t="s">
        <v>31</v>
      </c>
      <c r="G38" s="89" t="s">
        <v>551</v>
      </c>
      <c r="H38" s="25" t="s">
        <v>386</v>
      </c>
      <c r="I38" s="60">
        <v>79444821</v>
      </c>
      <c r="J38" s="25"/>
      <c r="K38" s="25"/>
      <c r="L38" s="61">
        <v>43111</v>
      </c>
      <c r="M38" s="61">
        <v>44138</v>
      </c>
      <c r="N38" s="25">
        <v>6</v>
      </c>
      <c r="O38" s="25">
        <v>2</v>
      </c>
      <c r="P38" s="27"/>
      <c r="Q38" s="25">
        <v>1</v>
      </c>
      <c r="R38" s="25">
        <v>132</v>
      </c>
      <c r="S38" s="26">
        <v>132</v>
      </c>
      <c r="T38" s="25" t="s">
        <v>156</v>
      </c>
      <c r="U38" s="25" t="s">
        <v>157</v>
      </c>
      <c r="V38" s="25"/>
      <c r="W38" s="81" t="str">
        <f t="shared" ca="1" si="0"/>
        <v>BELTRAN HERNANDEZ ISIDRO</v>
      </c>
    </row>
    <row r="39" spans="1:23" ht="30">
      <c r="A39" s="59">
        <v>33</v>
      </c>
      <c r="B39" s="25" t="s">
        <v>546</v>
      </c>
      <c r="C39" s="25" t="s">
        <v>28</v>
      </c>
      <c r="D39" s="25" t="s">
        <v>29</v>
      </c>
      <c r="E39" s="26" t="s">
        <v>30</v>
      </c>
      <c r="F39" s="27" t="s">
        <v>31</v>
      </c>
      <c r="G39" s="89" t="s">
        <v>551</v>
      </c>
      <c r="H39" s="25" t="s">
        <v>440</v>
      </c>
      <c r="I39" s="60">
        <v>11372404</v>
      </c>
      <c r="J39" s="25"/>
      <c r="K39" s="25"/>
      <c r="L39" s="61">
        <v>42852</v>
      </c>
      <c r="M39" s="61">
        <v>44013</v>
      </c>
      <c r="N39" s="25">
        <v>6</v>
      </c>
      <c r="O39" s="25">
        <v>3</v>
      </c>
      <c r="P39" s="27"/>
      <c r="Q39" s="25">
        <v>1</v>
      </c>
      <c r="R39" s="25">
        <v>122</v>
      </c>
      <c r="S39" s="26">
        <v>122</v>
      </c>
      <c r="T39" s="25" t="s">
        <v>156</v>
      </c>
      <c r="U39" s="25" t="s">
        <v>157</v>
      </c>
      <c r="V39" s="25"/>
      <c r="W39" s="81" t="str">
        <f t="shared" ca="1" si="0"/>
        <v>CAPERA URREGO CESAR ADELMO</v>
      </c>
    </row>
    <row r="40" spans="1:23" ht="30">
      <c r="A40" s="59">
        <v>34</v>
      </c>
      <c r="B40" s="25" t="s">
        <v>546</v>
      </c>
      <c r="C40" s="25" t="s">
        <v>28</v>
      </c>
      <c r="D40" s="25" t="s">
        <v>29</v>
      </c>
      <c r="E40" s="26" t="s">
        <v>30</v>
      </c>
      <c r="F40" s="27" t="s">
        <v>31</v>
      </c>
      <c r="G40" s="89" t="s">
        <v>551</v>
      </c>
      <c r="H40" s="25" t="s">
        <v>454</v>
      </c>
      <c r="I40" s="60">
        <v>1022405016</v>
      </c>
      <c r="J40" s="25"/>
      <c r="K40" s="25"/>
      <c r="L40" s="61">
        <v>43098</v>
      </c>
      <c r="M40" s="61">
        <v>44092</v>
      </c>
      <c r="N40" s="25">
        <v>6</v>
      </c>
      <c r="O40" s="25">
        <v>4</v>
      </c>
      <c r="P40" s="27"/>
      <c r="Q40" s="25">
        <v>1</v>
      </c>
      <c r="R40" s="25">
        <v>134</v>
      </c>
      <c r="S40" s="26">
        <v>134</v>
      </c>
      <c r="T40" s="25" t="s">
        <v>156</v>
      </c>
      <c r="U40" s="25" t="s">
        <v>157</v>
      </c>
      <c r="V40" s="25"/>
      <c r="W40" s="81" t="str">
        <f t="shared" ca="1" si="0"/>
        <v>CARO BECERRA DAVID STEVEN</v>
      </c>
    </row>
    <row r="41" spans="1:23" ht="30">
      <c r="A41" s="59">
        <v>35</v>
      </c>
      <c r="B41" s="25" t="s">
        <v>546</v>
      </c>
      <c r="C41" s="25" t="s">
        <v>28</v>
      </c>
      <c r="D41" s="25" t="s">
        <v>29</v>
      </c>
      <c r="E41" s="26" t="s">
        <v>30</v>
      </c>
      <c r="F41" s="27" t="s">
        <v>31</v>
      </c>
      <c r="G41" s="89" t="s">
        <v>551</v>
      </c>
      <c r="H41" s="25" t="s">
        <v>451</v>
      </c>
      <c r="I41" s="60">
        <v>1007131297</v>
      </c>
      <c r="J41" s="25"/>
      <c r="K41" s="25"/>
      <c r="L41" s="61">
        <v>42832</v>
      </c>
      <c r="M41" s="61">
        <v>44180</v>
      </c>
      <c r="N41" s="25">
        <v>6</v>
      </c>
      <c r="O41" s="25">
        <v>5</v>
      </c>
      <c r="P41" s="27"/>
      <c r="Q41" s="25">
        <v>1</v>
      </c>
      <c r="R41" s="25">
        <v>86</v>
      </c>
      <c r="S41" s="26">
        <v>86</v>
      </c>
      <c r="T41" s="25" t="s">
        <v>156</v>
      </c>
      <c r="U41" s="25" t="s">
        <v>157</v>
      </c>
      <c r="V41" s="25"/>
      <c r="W41" s="81" t="str">
        <f t="shared" ca="1" si="0"/>
        <v>CARO CARO MAURICIO</v>
      </c>
    </row>
    <row r="42" spans="1:23" ht="30">
      <c r="A42" s="59">
        <v>36</v>
      </c>
      <c r="B42" s="25" t="s">
        <v>546</v>
      </c>
      <c r="C42" s="25" t="s">
        <v>28</v>
      </c>
      <c r="D42" s="25" t="s">
        <v>29</v>
      </c>
      <c r="E42" s="26" t="s">
        <v>30</v>
      </c>
      <c r="F42" s="27" t="s">
        <v>31</v>
      </c>
      <c r="G42" s="89" t="s">
        <v>551</v>
      </c>
      <c r="H42" s="25" t="s">
        <v>397</v>
      </c>
      <c r="I42" s="60">
        <v>1060359703</v>
      </c>
      <c r="J42" s="25"/>
      <c r="K42" s="25"/>
      <c r="L42" s="61">
        <v>43040</v>
      </c>
      <c r="M42" s="61">
        <v>43873</v>
      </c>
      <c r="N42" s="25">
        <v>6</v>
      </c>
      <c r="O42" s="25">
        <v>6</v>
      </c>
      <c r="P42" s="27"/>
      <c r="Q42" s="25">
        <v>1</v>
      </c>
      <c r="R42" s="25">
        <v>96</v>
      </c>
      <c r="S42" s="26">
        <v>96</v>
      </c>
      <c r="T42" s="25" t="s">
        <v>156</v>
      </c>
      <c r="U42" s="25" t="s">
        <v>157</v>
      </c>
      <c r="V42" s="25"/>
      <c r="W42" s="81" t="str">
        <f t="shared" ca="1" si="0"/>
        <v>CHARRUPI CARABALI HECTOR FABIO</v>
      </c>
    </row>
    <row r="43" spans="1:23" ht="30">
      <c r="A43" s="59">
        <v>37</v>
      </c>
      <c r="B43" s="25" t="s">
        <v>546</v>
      </c>
      <c r="C43" s="25" t="s">
        <v>28</v>
      </c>
      <c r="D43" s="25" t="s">
        <v>29</v>
      </c>
      <c r="E43" s="26" t="s">
        <v>30</v>
      </c>
      <c r="F43" s="27" t="s">
        <v>31</v>
      </c>
      <c r="G43" s="89" t="s">
        <v>551</v>
      </c>
      <c r="H43" s="25" t="s">
        <v>99</v>
      </c>
      <c r="I43" s="60">
        <v>1037776005</v>
      </c>
      <c r="J43" s="25"/>
      <c r="K43" s="25"/>
      <c r="L43" s="61">
        <v>42887</v>
      </c>
      <c r="M43" s="61" t="s">
        <v>159</v>
      </c>
      <c r="N43" s="25">
        <v>7</v>
      </c>
      <c r="O43" s="25">
        <v>1</v>
      </c>
      <c r="P43" s="27"/>
      <c r="Q43" s="25">
        <v>1</v>
      </c>
      <c r="R43" s="25">
        <v>90</v>
      </c>
      <c r="S43" s="26">
        <v>90</v>
      </c>
      <c r="T43" s="25" t="s">
        <v>156</v>
      </c>
      <c r="U43" s="25" t="s">
        <v>157</v>
      </c>
      <c r="V43" s="25"/>
      <c r="W43" s="81" t="str">
        <f t="shared" ca="1" si="0"/>
        <v>CHAVARRIA JARAMILLO GERARDO ANTONIO</v>
      </c>
    </row>
    <row r="44" spans="1:23" ht="30">
      <c r="A44" s="59">
        <v>38</v>
      </c>
      <c r="B44" s="25" t="s">
        <v>546</v>
      </c>
      <c r="C44" s="25" t="s">
        <v>28</v>
      </c>
      <c r="D44" s="25" t="s">
        <v>29</v>
      </c>
      <c r="E44" s="26" t="s">
        <v>30</v>
      </c>
      <c r="F44" s="27" t="s">
        <v>31</v>
      </c>
      <c r="G44" s="89" t="s">
        <v>551</v>
      </c>
      <c r="H44" s="25" t="s">
        <v>453</v>
      </c>
      <c r="I44" s="60">
        <v>10185084</v>
      </c>
      <c r="J44" s="25"/>
      <c r="K44" s="25"/>
      <c r="L44" s="61">
        <v>42064</v>
      </c>
      <c r="M44" s="61">
        <v>43676</v>
      </c>
      <c r="N44" s="25">
        <v>7</v>
      </c>
      <c r="O44" s="25">
        <v>2</v>
      </c>
      <c r="P44" s="27" t="s">
        <v>552</v>
      </c>
      <c r="Q44" s="25">
        <v>1</v>
      </c>
      <c r="R44" s="25">
        <v>184</v>
      </c>
      <c r="S44" s="26">
        <v>184</v>
      </c>
      <c r="T44" s="25" t="s">
        <v>156</v>
      </c>
      <c r="U44" s="25" t="s">
        <v>157</v>
      </c>
      <c r="V44" s="25"/>
      <c r="W44" s="81" t="str">
        <f t="shared" ca="1" si="0"/>
        <v>CHEMAS MURILLO FARID ABDALA</v>
      </c>
    </row>
    <row r="45" spans="1:23" ht="30">
      <c r="A45" s="59">
        <v>39</v>
      </c>
      <c r="B45" s="25" t="s">
        <v>546</v>
      </c>
      <c r="C45" s="25" t="s">
        <v>28</v>
      </c>
      <c r="D45" s="25" t="s">
        <v>29</v>
      </c>
      <c r="E45" s="26" t="s">
        <v>30</v>
      </c>
      <c r="F45" s="27" t="s">
        <v>31</v>
      </c>
      <c r="G45" s="89" t="s">
        <v>551</v>
      </c>
      <c r="H45" s="25" t="s">
        <v>453</v>
      </c>
      <c r="I45" s="60">
        <v>10185084</v>
      </c>
      <c r="J45" s="25"/>
      <c r="K45" s="25"/>
      <c r="L45" s="61">
        <v>43801</v>
      </c>
      <c r="M45" s="61">
        <v>44001</v>
      </c>
      <c r="N45" s="25">
        <v>7</v>
      </c>
      <c r="O45" s="25">
        <v>3</v>
      </c>
      <c r="P45" s="27" t="s">
        <v>553</v>
      </c>
      <c r="Q45" s="25">
        <v>185</v>
      </c>
      <c r="R45" s="25">
        <v>204</v>
      </c>
      <c r="S45" s="26">
        <v>20</v>
      </c>
      <c r="T45" s="25" t="s">
        <v>156</v>
      </c>
      <c r="U45" s="25" t="s">
        <v>157</v>
      </c>
      <c r="V45" s="25"/>
      <c r="W45" s="81" t="str">
        <f t="shared" ca="1" si="0"/>
        <v>CHEMAS MURILLO FARID ABDALA</v>
      </c>
    </row>
    <row r="46" spans="1:23" ht="30">
      <c r="A46" s="59">
        <v>40</v>
      </c>
      <c r="B46" s="25" t="s">
        <v>546</v>
      </c>
      <c r="C46" s="25" t="s">
        <v>28</v>
      </c>
      <c r="D46" s="25" t="s">
        <v>29</v>
      </c>
      <c r="E46" s="26" t="s">
        <v>30</v>
      </c>
      <c r="F46" s="27" t="s">
        <v>31</v>
      </c>
      <c r="G46" s="89" t="s">
        <v>551</v>
      </c>
      <c r="H46" s="25" t="s">
        <v>407</v>
      </c>
      <c r="I46" s="60">
        <v>1082983194</v>
      </c>
      <c r="J46" s="25"/>
      <c r="K46" s="25"/>
      <c r="L46" s="61">
        <v>42866</v>
      </c>
      <c r="M46" s="61">
        <v>44104</v>
      </c>
      <c r="N46" s="25">
        <v>7</v>
      </c>
      <c r="O46" s="25">
        <v>4</v>
      </c>
      <c r="P46" s="27"/>
      <c r="Q46" s="25">
        <v>1</v>
      </c>
      <c r="R46" s="25">
        <v>188</v>
      </c>
      <c r="S46" s="26">
        <v>188</v>
      </c>
      <c r="T46" s="25" t="s">
        <v>156</v>
      </c>
      <c r="U46" s="25" t="s">
        <v>157</v>
      </c>
      <c r="V46" s="25"/>
      <c r="W46" s="81" t="str">
        <f t="shared" ca="1" si="0"/>
        <v>CHINCHILLA BARBOSA STEFANY</v>
      </c>
    </row>
    <row r="47" spans="1:23" ht="30">
      <c r="A47" s="59">
        <v>41</v>
      </c>
      <c r="B47" s="25" t="s">
        <v>546</v>
      </c>
      <c r="C47" s="25" t="s">
        <v>28</v>
      </c>
      <c r="D47" s="25" t="s">
        <v>29</v>
      </c>
      <c r="E47" s="26" t="s">
        <v>30</v>
      </c>
      <c r="F47" s="27" t="s">
        <v>31</v>
      </c>
      <c r="G47" s="89" t="s">
        <v>551</v>
      </c>
      <c r="H47" s="25" t="s">
        <v>139</v>
      </c>
      <c r="I47" s="60">
        <v>80261329</v>
      </c>
      <c r="J47" s="25"/>
      <c r="K47" s="25"/>
      <c r="L47" s="61">
        <v>40991</v>
      </c>
      <c r="M47" s="61">
        <v>42773</v>
      </c>
      <c r="N47" s="25">
        <v>7</v>
      </c>
      <c r="O47" s="25">
        <v>5</v>
      </c>
      <c r="P47" s="27"/>
      <c r="Q47" s="25">
        <v>1</v>
      </c>
      <c r="R47" s="25">
        <v>199</v>
      </c>
      <c r="S47" s="26">
        <v>199</v>
      </c>
      <c r="T47" s="25" t="s">
        <v>156</v>
      </c>
      <c r="U47" s="25" t="s">
        <v>157</v>
      </c>
      <c r="V47" s="25"/>
      <c r="W47" s="81" t="str">
        <f t="shared" ca="1" si="0"/>
        <v>CIFUENTES TORRES HUGO HERNANDO</v>
      </c>
    </row>
    <row r="48" spans="1:23" ht="30">
      <c r="A48" s="59">
        <v>42</v>
      </c>
      <c r="B48" s="25" t="s">
        <v>546</v>
      </c>
      <c r="C48" s="25" t="s">
        <v>28</v>
      </c>
      <c r="D48" s="25" t="s">
        <v>29</v>
      </c>
      <c r="E48" s="26" t="s">
        <v>30</v>
      </c>
      <c r="F48" s="27" t="s">
        <v>31</v>
      </c>
      <c r="G48" s="89" t="s">
        <v>551</v>
      </c>
      <c r="H48" s="25" t="s">
        <v>139</v>
      </c>
      <c r="I48" s="60">
        <v>80261329</v>
      </c>
      <c r="J48" s="25"/>
      <c r="K48" s="25"/>
      <c r="L48" s="61">
        <v>42802</v>
      </c>
      <c r="M48" s="61">
        <v>44106</v>
      </c>
      <c r="N48" s="25">
        <v>7</v>
      </c>
      <c r="O48" s="25">
        <v>6</v>
      </c>
      <c r="P48" s="27" t="s">
        <v>553</v>
      </c>
      <c r="Q48" s="25">
        <v>200</v>
      </c>
      <c r="R48" s="25">
        <v>369</v>
      </c>
      <c r="S48" s="26">
        <v>170</v>
      </c>
      <c r="T48" s="25" t="s">
        <v>156</v>
      </c>
      <c r="U48" s="25" t="s">
        <v>157</v>
      </c>
      <c r="V48" s="25"/>
      <c r="W48" s="81" t="str">
        <f t="shared" ca="1" si="0"/>
        <v>CIFUENTES TORRES HUGO HERNANDO</v>
      </c>
    </row>
    <row r="49" spans="1:23" ht="30">
      <c r="A49" s="59">
        <v>43</v>
      </c>
      <c r="B49" s="25" t="s">
        <v>546</v>
      </c>
      <c r="C49" s="25" t="s">
        <v>28</v>
      </c>
      <c r="D49" s="25" t="s">
        <v>29</v>
      </c>
      <c r="E49" s="26" t="s">
        <v>30</v>
      </c>
      <c r="F49" s="27" t="s">
        <v>31</v>
      </c>
      <c r="G49" s="89" t="s">
        <v>551</v>
      </c>
      <c r="H49" s="25" t="s">
        <v>409</v>
      </c>
      <c r="I49" s="60">
        <v>1112300536</v>
      </c>
      <c r="J49" s="25"/>
      <c r="K49" s="25"/>
      <c r="L49" s="61">
        <v>43047</v>
      </c>
      <c r="M49" s="61">
        <v>44007</v>
      </c>
      <c r="N49" s="25">
        <v>8</v>
      </c>
      <c r="O49" s="25">
        <v>1</v>
      </c>
      <c r="P49" s="27"/>
      <c r="Q49" s="25">
        <v>1</v>
      </c>
      <c r="R49" s="25">
        <v>72</v>
      </c>
      <c r="S49" s="26">
        <v>72</v>
      </c>
      <c r="T49" s="25" t="s">
        <v>156</v>
      </c>
      <c r="U49" s="25" t="s">
        <v>157</v>
      </c>
      <c r="V49" s="25"/>
      <c r="W49" s="81" t="str">
        <f t="shared" ca="1" si="0"/>
        <v>CORREA JIMENEZ LEANDRO ALBERTO</v>
      </c>
    </row>
    <row r="50" spans="1:23" ht="30">
      <c r="A50" s="59">
        <v>44</v>
      </c>
      <c r="B50" s="25" t="s">
        <v>546</v>
      </c>
      <c r="C50" s="25" t="s">
        <v>28</v>
      </c>
      <c r="D50" s="25" t="s">
        <v>29</v>
      </c>
      <c r="E50" s="26" t="s">
        <v>30</v>
      </c>
      <c r="F50" s="27" t="s">
        <v>31</v>
      </c>
      <c r="G50" s="89" t="s">
        <v>551</v>
      </c>
      <c r="H50" s="25" t="s">
        <v>408</v>
      </c>
      <c r="I50" s="60">
        <v>79683870</v>
      </c>
      <c r="J50" s="25"/>
      <c r="K50" s="25"/>
      <c r="L50" s="61">
        <v>43374</v>
      </c>
      <c r="M50" s="61">
        <v>45148</v>
      </c>
      <c r="N50" s="25">
        <v>8</v>
      </c>
      <c r="O50" s="25">
        <v>2</v>
      </c>
      <c r="P50" s="27"/>
      <c r="Q50" s="25">
        <v>1</v>
      </c>
      <c r="R50" s="25">
        <v>100</v>
      </c>
      <c r="S50" s="26">
        <v>100</v>
      </c>
      <c r="T50" s="25" t="s">
        <v>156</v>
      </c>
      <c r="U50" s="25" t="s">
        <v>157</v>
      </c>
      <c r="V50" s="25"/>
      <c r="W50" s="81" t="str">
        <f t="shared" ca="1" si="0"/>
        <v>CORTES RESTREPO ANDRES FELIPE</v>
      </c>
    </row>
    <row r="51" spans="1:23" ht="30">
      <c r="A51" s="59">
        <v>45</v>
      </c>
      <c r="B51" s="25" t="s">
        <v>546</v>
      </c>
      <c r="C51" s="25" t="s">
        <v>28</v>
      </c>
      <c r="D51" s="25" t="s">
        <v>29</v>
      </c>
      <c r="E51" s="26" t="s">
        <v>30</v>
      </c>
      <c r="F51" s="27" t="s">
        <v>31</v>
      </c>
      <c r="G51" s="89" t="s">
        <v>551</v>
      </c>
      <c r="H51" s="25" t="s">
        <v>459</v>
      </c>
      <c r="I51" s="60">
        <v>36756951</v>
      </c>
      <c r="J51" s="25"/>
      <c r="K51" s="25"/>
      <c r="L51" s="61">
        <v>41488</v>
      </c>
      <c r="M51" s="61">
        <v>42649</v>
      </c>
      <c r="N51" s="25">
        <v>8</v>
      </c>
      <c r="O51" s="25">
        <v>3</v>
      </c>
      <c r="P51" s="27" t="s">
        <v>554</v>
      </c>
      <c r="Q51" s="25">
        <v>1</v>
      </c>
      <c r="R51" s="25">
        <v>201</v>
      </c>
      <c r="S51" s="26">
        <v>201</v>
      </c>
      <c r="T51" s="25" t="s">
        <v>156</v>
      </c>
      <c r="U51" s="25" t="s">
        <v>157</v>
      </c>
      <c r="V51" s="25"/>
      <c r="W51" s="81" t="str">
        <f t="shared" ca="1" si="0"/>
        <v>CRIOLLO OBANDO CIELO PATRICIA</v>
      </c>
    </row>
    <row r="52" spans="1:23" ht="30">
      <c r="A52" s="59">
        <v>46</v>
      </c>
      <c r="B52" s="25" t="s">
        <v>546</v>
      </c>
      <c r="C52" s="25" t="s">
        <v>28</v>
      </c>
      <c r="D52" s="25" t="s">
        <v>29</v>
      </c>
      <c r="E52" s="26" t="s">
        <v>30</v>
      </c>
      <c r="F52" s="27" t="s">
        <v>31</v>
      </c>
      <c r="G52" s="89" t="s">
        <v>551</v>
      </c>
      <c r="H52" s="25" t="s">
        <v>459</v>
      </c>
      <c r="I52" s="60">
        <v>36756951</v>
      </c>
      <c r="J52" s="25"/>
      <c r="K52" s="25"/>
      <c r="L52" s="61">
        <v>42683</v>
      </c>
      <c r="M52" s="61">
        <v>43662</v>
      </c>
      <c r="N52" s="25">
        <v>8</v>
      </c>
      <c r="O52" s="25">
        <v>4</v>
      </c>
      <c r="P52" s="27" t="s">
        <v>555</v>
      </c>
      <c r="Q52" s="25">
        <v>202</v>
      </c>
      <c r="R52" s="25">
        <v>391</v>
      </c>
      <c r="S52" s="26">
        <v>190</v>
      </c>
      <c r="T52" s="25" t="s">
        <v>156</v>
      </c>
      <c r="U52" s="25" t="s">
        <v>157</v>
      </c>
      <c r="V52" s="25"/>
      <c r="W52" s="81" t="str">
        <f t="shared" ca="1" si="0"/>
        <v>CRIOLLO OBANDO CIELO PATRICIA</v>
      </c>
    </row>
    <row r="53" spans="1:23" ht="30">
      <c r="A53" s="59">
        <v>47</v>
      </c>
      <c r="B53" s="25" t="s">
        <v>546</v>
      </c>
      <c r="C53" s="25" t="s">
        <v>28</v>
      </c>
      <c r="D53" s="25" t="s">
        <v>29</v>
      </c>
      <c r="E53" s="26" t="s">
        <v>30</v>
      </c>
      <c r="F53" s="27" t="s">
        <v>31</v>
      </c>
      <c r="G53" s="89" t="s">
        <v>551</v>
      </c>
      <c r="H53" s="25" t="s">
        <v>459</v>
      </c>
      <c r="I53" s="60">
        <v>36756951</v>
      </c>
      <c r="J53" s="25"/>
      <c r="K53" s="25"/>
      <c r="L53" s="61">
        <v>43682</v>
      </c>
      <c r="M53" s="61">
        <v>44022</v>
      </c>
      <c r="N53" s="25">
        <v>8</v>
      </c>
      <c r="O53" s="25">
        <v>5</v>
      </c>
      <c r="P53" s="27" t="s">
        <v>556</v>
      </c>
      <c r="Q53" s="25">
        <v>392</v>
      </c>
      <c r="R53" s="25">
        <v>428</v>
      </c>
      <c r="S53" s="26">
        <v>37</v>
      </c>
      <c r="T53" s="25" t="s">
        <v>156</v>
      </c>
      <c r="U53" s="25" t="s">
        <v>157</v>
      </c>
      <c r="V53" s="25"/>
      <c r="W53" s="81" t="str">
        <f t="shared" ca="1" si="0"/>
        <v>CRIOLLO OBANDO CIELO PATRICIA</v>
      </c>
    </row>
    <row r="54" spans="1:23" ht="30">
      <c r="A54" s="59">
        <v>48</v>
      </c>
      <c r="B54" s="25" t="s">
        <v>546</v>
      </c>
      <c r="C54" s="25" t="s">
        <v>28</v>
      </c>
      <c r="D54" s="25" t="s">
        <v>29</v>
      </c>
      <c r="E54" s="26" t="s">
        <v>30</v>
      </c>
      <c r="F54" s="27" t="s">
        <v>31</v>
      </c>
      <c r="G54" s="89" t="s">
        <v>551</v>
      </c>
      <c r="H54" s="25" t="s">
        <v>410</v>
      </c>
      <c r="I54" s="60">
        <v>19361745</v>
      </c>
      <c r="J54" s="25"/>
      <c r="K54" s="25"/>
      <c r="L54" s="61">
        <v>32294</v>
      </c>
      <c r="M54" s="61">
        <v>39918</v>
      </c>
      <c r="N54" s="25">
        <v>8</v>
      </c>
      <c r="O54" s="25">
        <v>6</v>
      </c>
      <c r="P54" s="27" t="s">
        <v>547</v>
      </c>
      <c r="Q54" s="25">
        <v>1</v>
      </c>
      <c r="R54" s="25">
        <v>192</v>
      </c>
      <c r="S54" s="26">
        <v>192</v>
      </c>
      <c r="T54" s="25" t="s">
        <v>156</v>
      </c>
      <c r="U54" s="25" t="s">
        <v>157</v>
      </c>
      <c r="V54" s="25"/>
      <c r="W54" s="81" t="str">
        <f t="shared" ca="1" si="0"/>
        <v>DAZA RINCON JUAN DE JESUS</v>
      </c>
    </row>
    <row r="55" spans="1:23" ht="30">
      <c r="A55" s="59">
        <v>49</v>
      </c>
      <c r="B55" s="25" t="s">
        <v>546</v>
      </c>
      <c r="C55" s="25" t="s">
        <v>28</v>
      </c>
      <c r="D55" s="25" t="s">
        <v>29</v>
      </c>
      <c r="E55" s="26" t="s">
        <v>30</v>
      </c>
      <c r="F55" s="27" t="s">
        <v>31</v>
      </c>
      <c r="G55" s="89" t="s">
        <v>551</v>
      </c>
      <c r="H55" s="25" t="s">
        <v>410</v>
      </c>
      <c r="I55" s="60">
        <v>19361745</v>
      </c>
      <c r="J55" s="25"/>
      <c r="K55" s="25"/>
      <c r="L55" s="61">
        <v>40079</v>
      </c>
      <c r="M55" s="61">
        <v>41074</v>
      </c>
      <c r="N55" s="25">
        <v>9</v>
      </c>
      <c r="O55" s="25">
        <v>1</v>
      </c>
      <c r="P55" s="27" t="s">
        <v>548</v>
      </c>
      <c r="Q55" s="25">
        <v>193</v>
      </c>
      <c r="R55" s="25">
        <v>380</v>
      </c>
      <c r="S55" s="26">
        <v>188</v>
      </c>
      <c r="T55" s="25" t="s">
        <v>156</v>
      </c>
      <c r="U55" s="25" t="s">
        <v>157</v>
      </c>
      <c r="V55" s="25"/>
      <c r="W55" s="81" t="str">
        <f t="shared" ca="1" si="0"/>
        <v>DAZA RINCON JUAN DE JESUS</v>
      </c>
    </row>
    <row r="56" spans="1:23" ht="30">
      <c r="A56" s="59">
        <v>50</v>
      </c>
      <c r="B56" s="25" t="s">
        <v>546</v>
      </c>
      <c r="C56" s="25" t="s">
        <v>28</v>
      </c>
      <c r="D56" s="25" t="s">
        <v>29</v>
      </c>
      <c r="E56" s="26" t="s">
        <v>30</v>
      </c>
      <c r="F56" s="27" t="s">
        <v>31</v>
      </c>
      <c r="G56" s="89" t="s">
        <v>551</v>
      </c>
      <c r="H56" s="25" t="s">
        <v>410</v>
      </c>
      <c r="I56" s="60">
        <v>19361745</v>
      </c>
      <c r="J56" s="25"/>
      <c r="K56" s="25"/>
      <c r="L56" s="61">
        <v>41074</v>
      </c>
      <c r="M56" s="61">
        <v>43665</v>
      </c>
      <c r="N56" s="25">
        <v>9</v>
      </c>
      <c r="O56" s="25">
        <v>2</v>
      </c>
      <c r="P56" s="27" t="s">
        <v>549</v>
      </c>
      <c r="Q56" s="25">
        <v>381</v>
      </c>
      <c r="R56" s="25">
        <v>573</v>
      </c>
      <c r="S56" s="26">
        <v>193</v>
      </c>
      <c r="T56" s="25" t="s">
        <v>156</v>
      </c>
      <c r="U56" s="25" t="s">
        <v>157</v>
      </c>
      <c r="V56" s="25"/>
      <c r="W56" s="81" t="str">
        <f t="shared" ca="1" si="0"/>
        <v>DAZA RINCON JUAN DE JESUS</v>
      </c>
    </row>
    <row r="57" spans="1:23" ht="30">
      <c r="A57" s="59">
        <v>51</v>
      </c>
      <c r="B57" s="25" t="s">
        <v>546</v>
      </c>
      <c r="C57" s="25" t="s">
        <v>28</v>
      </c>
      <c r="D57" s="25" t="s">
        <v>29</v>
      </c>
      <c r="E57" s="26" t="s">
        <v>30</v>
      </c>
      <c r="F57" s="27" t="s">
        <v>31</v>
      </c>
      <c r="G57" s="89" t="s">
        <v>551</v>
      </c>
      <c r="H57" s="25" t="s">
        <v>410</v>
      </c>
      <c r="I57" s="60">
        <v>19361745</v>
      </c>
      <c r="J57" s="25"/>
      <c r="K57" s="25"/>
      <c r="L57" s="61">
        <v>43703</v>
      </c>
      <c r="M57" s="61">
        <v>44102</v>
      </c>
      <c r="N57" s="25">
        <v>9</v>
      </c>
      <c r="O57" s="25">
        <v>3</v>
      </c>
      <c r="P57" s="27" t="s">
        <v>550</v>
      </c>
      <c r="Q57" s="25">
        <v>574</v>
      </c>
      <c r="R57" s="25">
        <v>632</v>
      </c>
      <c r="S57" s="26">
        <v>59</v>
      </c>
      <c r="T57" s="25" t="s">
        <v>156</v>
      </c>
      <c r="U57" s="25" t="s">
        <v>157</v>
      </c>
      <c r="V57" s="25"/>
      <c r="W57" s="81" t="str">
        <f t="shared" ca="1" si="0"/>
        <v>DAZA RINCON JUAN DE JESUS</v>
      </c>
    </row>
    <row r="58" spans="1:23" ht="30">
      <c r="A58" s="59">
        <v>52</v>
      </c>
      <c r="B58" s="25" t="s">
        <v>546</v>
      </c>
      <c r="C58" s="25" t="s">
        <v>28</v>
      </c>
      <c r="D58" s="25" t="s">
        <v>29</v>
      </c>
      <c r="E58" s="26" t="s">
        <v>30</v>
      </c>
      <c r="F58" s="27" t="s">
        <v>31</v>
      </c>
      <c r="G58" s="89" t="s">
        <v>551</v>
      </c>
      <c r="H58" s="25" t="s">
        <v>411</v>
      </c>
      <c r="I58" s="60">
        <v>1214213666</v>
      </c>
      <c r="J58" s="25"/>
      <c r="K58" s="25"/>
      <c r="L58" s="61">
        <v>43294</v>
      </c>
      <c r="M58" s="61">
        <v>44043</v>
      </c>
      <c r="N58" s="25">
        <v>9</v>
      </c>
      <c r="O58" s="25">
        <v>4</v>
      </c>
      <c r="P58" s="27"/>
      <c r="Q58" s="25">
        <v>1</v>
      </c>
      <c r="R58" s="25">
        <v>109</v>
      </c>
      <c r="S58" s="26">
        <v>109</v>
      </c>
      <c r="T58" s="25" t="s">
        <v>156</v>
      </c>
      <c r="U58" s="25" t="s">
        <v>157</v>
      </c>
      <c r="V58" s="25"/>
      <c r="W58" s="81" t="str">
        <f t="shared" ca="1" si="0"/>
        <v>DIAZ GUERRERO JHON YOJAN</v>
      </c>
    </row>
    <row r="59" spans="1:23" ht="30">
      <c r="A59" s="59">
        <v>53</v>
      </c>
      <c r="B59" s="25" t="s">
        <v>546</v>
      </c>
      <c r="C59" s="25" t="s">
        <v>28</v>
      </c>
      <c r="D59" s="25" t="s">
        <v>29</v>
      </c>
      <c r="E59" s="26" t="s">
        <v>30</v>
      </c>
      <c r="F59" s="27" t="s">
        <v>31</v>
      </c>
      <c r="G59" s="89" t="s">
        <v>551</v>
      </c>
      <c r="H59" s="25" t="s">
        <v>450</v>
      </c>
      <c r="I59" s="60">
        <v>80901571</v>
      </c>
      <c r="J59" s="25"/>
      <c r="K59" s="25"/>
      <c r="L59" s="61">
        <v>42173</v>
      </c>
      <c r="M59" s="61">
        <v>43532</v>
      </c>
      <c r="N59" s="25">
        <v>9</v>
      </c>
      <c r="O59" s="25">
        <v>5</v>
      </c>
      <c r="P59" s="27" t="s">
        <v>552</v>
      </c>
      <c r="Q59" s="25">
        <v>1</v>
      </c>
      <c r="R59" s="25">
        <v>203</v>
      </c>
      <c r="S59" s="26">
        <v>203</v>
      </c>
      <c r="T59" s="25" t="s">
        <v>156</v>
      </c>
      <c r="U59" s="25" t="s">
        <v>157</v>
      </c>
      <c r="V59" s="25"/>
      <c r="W59" s="81" t="str">
        <f t="shared" ca="1" si="0"/>
        <v>DUQUE CUBILLOS LUIS ANGEL</v>
      </c>
    </row>
    <row r="60" spans="1:23" ht="30">
      <c r="A60" s="59">
        <v>54</v>
      </c>
      <c r="B60" s="25" t="s">
        <v>546</v>
      </c>
      <c r="C60" s="25" t="s">
        <v>28</v>
      </c>
      <c r="D60" s="25" t="s">
        <v>29</v>
      </c>
      <c r="E60" s="26" t="s">
        <v>30</v>
      </c>
      <c r="F60" s="27" t="s">
        <v>31</v>
      </c>
      <c r="G60" s="89" t="s">
        <v>551</v>
      </c>
      <c r="H60" s="25" t="s">
        <v>450</v>
      </c>
      <c r="I60" s="60">
        <v>80901571</v>
      </c>
      <c r="J60" s="25"/>
      <c r="K60" s="25"/>
      <c r="L60" s="61">
        <v>43591</v>
      </c>
      <c r="M60" s="61">
        <v>45148</v>
      </c>
      <c r="N60" s="25">
        <v>9</v>
      </c>
      <c r="O60" s="25">
        <v>6</v>
      </c>
      <c r="P60" s="27" t="s">
        <v>553</v>
      </c>
      <c r="Q60" s="25">
        <v>204</v>
      </c>
      <c r="R60" s="25">
        <v>239</v>
      </c>
      <c r="S60" s="26">
        <v>36</v>
      </c>
      <c r="T60" s="25" t="s">
        <v>156</v>
      </c>
      <c r="U60" s="25" t="s">
        <v>157</v>
      </c>
      <c r="V60" s="25"/>
      <c r="W60" s="81" t="str">
        <f t="shared" ca="1" si="0"/>
        <v>DUQUE CUBILLOS LUIS ANGEL</v>
      </c>
    </row>
    <row r="61" spans="1:23" ht="30">
      <c r="A61" s="59">
        <v>55</v>
      </c>
      <c r="B61" s="25" t="s">
        <v>546</v>
      </c>
      <c r="C61" s="25" t="s">
        <v>28</v>
      </c>
      <c r="D61" s="25" t="s">
        <v>29</v>
      </c>
      <c r="E61" s="26" t="s">
        <v>30</v>
      </c>
      <c r="F61" s="27" t="s">
        <v>31</v>
      </c>
      <c r="G61" s="89" t="s">
        <v>551</v>
      </c>
      <c r="H61" s="25" t="s">
        <v>430</v>
      </c>
      <c r="I61" s="60">
        <v>19316637</v>
      </c>
      <c r="J61" s="25"/>
      <c r="K61" s="25"/>
      <c r="L61" s="61">
        <v>37052</v>
      </c>
      <c r="M61" s="61">
        <v>42928</v>
      </c>
      <c r="N61" s="25">
        <v>10</v>
      </c>
      <c r="O61" s="25">
        <v>1</v>
      </c>
      <c r="P61" s="27" t="s">
        <v>552</v>
      </c>
      <c r="Q61" s="25">
        <v>1</v>
      </c>
      <c r="R61" s="25">
        <v>205</v>
      </c>
      <c r="S61" s="26">
        <v>205</v>
      </c>
      <c r="T61" s="25" t="s">
        <v>156</v>
      </c>
      <c r="U61" s="25" t="s">
        <v>157</v>
      </c>
      <c r="V61" s="25"/>
      <c r="W61" s="81" t="str">
        <f t="shared" ca="1" si="0"/>
        <v>ENRIQUE HERAZO SEGUNDO ALFONSO</v>
      </c>
    </row>
    <row r="62" spans="1:23" ht="30">
      <c r="A62" s="59">
        <v>56</v>
      </c>
      <c r="B62" s="25" t="s">
        <v>546</v>
      </c>
      <c r="C62" s="25" t="s">
        <v>28</v>
      </c>
      <c r="D62" s="25" t="s">
        <v>29</v>
      </c>
      <c r="E62" s="26" t="s">
        <v>30</v>
      </c>
      <c r="F62" s="27" t="s">
        <v>31</v>
      </c>
      <c r="G62" s="89" t="s">
        <v>551</v>
      </c>
      <c r="H62" s="25" t="s">
        <v>430</v>
      </c>
      <c r="I62" s="60">
        <v>19316637</v>
      </c>
      <c r="J62" s="25"/>
      <c r="K62" s="25"/>
      <c r="L62" s="61">
        <v>43007</v>
      </c>
      <c r="M62" s="61">
        <v>44102</v>
      </c>
      <c r="N62" s="25">
        <v>10</v>
      </c>
      <c r="O62" s="25">
        <v>2</v>
      </c>
      <c r="P62" s="27" t="s">
        <v>553</v>
      </c>
      <c r="Q62" s="25">
        <v>206</v>
      </c>
      <c r="R62" s="25">
        <v>302</v>
      </c>
      <c r="S62" s="26">
        <v>97</v>
      </c>
      <c r="T62" s="25" t="s">
        <v>156</v>
      </c>
      <c r="U62" s="25" t="s">
        <v>157</v>
      </c>
      <c r="V62" s="25"/>
      <c r="W62" s="81" t="str">
        <f t="shared" ca="1" si="0"/>
        <v>ENRIQUE HERAZO SEGUNDO ALFONSO</v>
      </c>
    </row>
    <row r="63" spans="1:23" ht="30">
      <c r="A63" s="59">
        <v>57</v>
      </c>
      <c r="B63" s="25" t="s">
        <v>546</v>
      </c>
      <c r="C63" s="25" t="s">
        <v>28</v>
      </c>
      <c r="D63" s="25" t="s">
        <v>29</v>
      </c>
      <c r="E63" s="26" t="s">
        <v>30</v>
      </c>
      <c r="F63" s="27" t="s">
        <v>31</v>
      </c>
      <c r="G63" s="89" t="s">
        <v>551</v>
      </c>
      <c r="H63" s="25" t="s">
        <v>122</v>
      </c>
      <c r="I63" s="60">
        <v>1076915592</v>
      </c>
      <c r="J63" s="25"/>
      <c r="K63" s="25"/>
      <c r="L63" s="61">
        <v>43274</v>
      </c>
      <c r="M63" s="61">
        <v>44159</v>
      </c>
      <c r="N63" s="25">
        <v>10</v>
      </c>
      <c r="O63" s="25">
        <v>3</v>
      </c>
      <c r="P63" s="27"/>
      <c r="Q63" s="25">
        <v>1</v>
      </c>
      <c r="R63" s="25">
        <v>125</v>
      </c>
      <c r="S63" s="26">
        <v>125</v>
      </c>
      <c r="T63" s="25" t="s">
        <v>156</v>
      </c>
      <c r="U63" s="25" t="s">
        <v>157</v>
      </c>
      <c r="V63" s="25"/>
      <c r="W63" s="81" t="str">
        <f t="shared" ca="1" si="0"/>
        <v>ESCOBAR CAMARGO CATALINA</v>
      </c>
    </row>
    <row r="64" spans="1:23" ht="30">
      <c r="A64" s="59">
        <v>58</v>
      </c>
      <c r="B64" s="25" t="s">
        <v>546</v>
      </c>
      <c r="C64" s="25" t="s">
        <v>28</v>
      </c>
      <c r="D64" s="25" t="s">
        <v>29</v>
      </c>
      <c r="E64" s="26" t="s">
        <v>30</v>
      </c>
      <c r="F64" s="27" t="s">
        <v>31</v>
      </c>
      <c r="G64" s="89" t="s">
        <v>551</v>
      </c>
      <c r="H64" s="25" t="s">
        <v>431</v>
      </c>
      <c r="I64" s="60">
        <v>51711153</v>
      </c>
      <c r="J64" s="25"/>
      <c r="K64" s="25"/>
      <c r="L64" s="61">
        <v>42067</v>
      </c>
      <c r="M64" s="61">
        <v>44180</v>
      </c>
      <c r="N64" s="25">
        <v>10</v>
      </c>
      <c r="O64" s="25">
        <v>4</v>
      </c>
      <c r="P64" s="27"/>
      <c r="Q64" s="25">
        <v>1</v>
      </c>
      <c r="R64" s="25">
        <v>85</v>
      </c>
      <c r="S64" s="26">
        <v>85</v>
      </c>
      <c r="T64" s="25" t="s">
        <v>156</v>
      </c>
      <c r="U64" s="25" t="s">
        <v>157</v>
      </c>
      <c r="V64" s="25"/>
      <c r="W64" s="81" t="str">
        <f t="shared" ca="1" si="0"/>
        <v>ESCUDERO GOMEZ ALEXANDRA</v>
      </c>
    </row>
    <row r="65" spans="1:23" ht="30">
      <c r="A65" s="59">
        <v>59</v>
      </c>
      <c r="B65" s="25" t="s">
        <v>546</v>
      </c>
      <c r="C65" s="25" t="s">
        <v>28</v>
      </c>
      <c r="D65" s="25" t="s">
        <v>29</v>
      </c>
      <c r="E65" s="26" t="s">
        <v>30</v>
      </c>
      <c r="F65" s="27" t="s">
        <v>31</v>
      </c>
      <c r="G65" s="89" t="s">
        <v>551</v>
      </c>
      <c r="H65" s="25" t="s">
        <v>110</v>
      </c>
      <c r="I65" s="60">
        <v>73169760</v>
      </c>
      <c r="J65" s="25"/>
      <c r="K65" s="25"/>
      <c r="L65" s="61">
        <v>40918</v>
      </c>
      <c r="M65" s="61">
        <v>42871</v>
      </c>
      <c r="N65" s="25">
        <v>10</v>
      </c>
      <c r="O65" s="25">
        <v>5</v>
      </c>
      <c r="P65" s="27" t="s">
        <v>552</v>
      </c>
      <c r="Q65" s="25">
        <v>1</v>
      </c>
      <c r="R65" s="25">
        <v>228</v>
      </c>
      <c r="S65" s="26">
        <v>228</v>
      </c>
      <c r="T65" s="25" t="s">
        <v>156</v>
      </c>
      <c r="U65" s="25" t="s">
        <v>157</v>
      </c>
      <c r="V65" s="25"/>
      <c r="W65" s="81" t="str">
        <f t="shared" ca="1" si="0"/>
        <v>ESTRADA BELTRAN JORGE DAVID</v>
      </c>
    </row>
    <row r="66" spans="1:23" ht="30">
      <c r="A66" s="59">
        <v>60</v>
      </c>
      <c r="B66" s="25" t="s">
        <v>546</v>
      </c>
      <c r="C66" s="25" t="s">
        <v>28</v>
      </c>
      <c r="D66" s="25" t="s">
        <v>29</v>
      </c>
      <c r="E66" s="26" t="s">
        <v>30</v>
      </c>
      <c r="F66" s="27" t="s">
        <v>31</v>
      </c>
      <c r="G66" s="89" t="s">
        <v>551</v>
      </c>
      <c r="H66" s="25" t="s">
        <v>110</v>
      </c>
      <c r="I66" s="60">
        <v>73169760</v>
      </c>
      <c r="J66" s="25"/>
      <c r="K66" s="25"/>
      <c r="L66" s="61">
        <v>42914</v>
      </c>
      <c r="M66" s="61">
        <v>43860</v>
      </c>
      <c r="N66" s="25">
        <v>10</v>
      </c>
      <c r="O66" s="25">
        <v>6</v>
      </c>
      <c r="P66" s="27" t="s">
        <v>553</v>
      </c>
      <c r="Q66" s="25">
        <v>229</v>
      </c>
      <c r="R66" s="25">
        <v>346</v>
      </c>
      <c r="S66" s="26">
        <v>118</v>
      </c>
      <c r="T66" s="25" t="s">
        <v>156</v>
      </c>
      <c r="U66" s="25" t="s">
        <v>157</v>
      </c>
      <c r="V66" s="25"/>
      <c r="W66" s="81" t="str">
        <f t="shared" ca="1" si="0"/>
        <v>ESTRADA BELTRAN JORGE DAVID</v>
      </c>
    </row>
    <row r="67" spans="1:23" ht="30">
      <c r="A67" s="59">
        <v>61</v>
      </c>
      <c r="B67" s="25" t="s">
        <v>546</v>
      </c>
      <c r="C67" s="25" t="s">
        <v>28</v>
      </c>
      <c r="D67" s="25" t="s">
        <v>29</v>
      </c>
      <c r="E67" s="26" t="s">
        <v>30</v>
      </c>
      <c r="F67" s="27" t="s">
        <v>31</v>
      </c>
      <c r="G67" s="89" t="s">
        <v>551</v>
      </c>
      <c r="H67" s="25" t="s">
        <v>432</v>
      </c>
      <c r="I67" s="60">
        <v>1062310286</v>
      </c>
      <c r="J67" s="25"/>
      <c r="K67" s="25"/>
      <c r="L67" s="61">
        <v>43274</v>
      </c>
      <c r="M67" s="61">
        <v>44007</v>
      </c>
      <c r="N67" s="25">
        <v>11</v>
      </c>
      <c r="O67" s="25">
        <v>1</v>
      </c>
      <c r="P67" s="27"/>
      <c r="Q67" s="25">
        <v>1</v>
      </c>
      <c r="R67" s="25">
        <v>126</v>
      </c>
      <c r="S67" s="26">
        <v>126</v>
      </c>
      <c r="T67" s="25" t="s">
        <v>156</v>
      </c>
      <c r="U67" s="25" t="s">
        <v>157</v>
      </c>
      <c r="V67" s="25"/>
      <c r="W67" s="81" t="str">
        <f t="shared" ca="1" si="0"/>
        <v>FERNANDEZ GUETIO JOSE EIBAR</v>
      </c>
    </row>
    <row r="68" spans="1:23" ht="30">
      <c r="A68" s="59">
        <v>62</v>
      </c>
      <c r="B68" s="25" t="s">
        <v>546</v>
      </c>
      <c r="C68" s="25" t="s">
        <v>28</v>
      </c>
      <c r="D68" s="25" t="s">
        <v>29</v>
      </c>
      <c r="E68" s="26" t="s">
        <v>30</v>
      </c>
      <c r="F68" s="27" t="s">
        <v>31</v>
      </c>
      <c r="G68" s="89" t="s">
        <v>551</v>
      </c>
      <c r="H68" s="25" t="s">
        <v>428</v>
      </c>
      <c r="I68" s="60">
        <v>37086225</v>
      </c>
      <c r="J68" s="25"/>
      <c r="K68" s="25"/>
      <c r="L68" s="61">
        <v>41654</v>
      </c>
      <c r="M68" s="61">
        <v>44158</v>
      </c>
      <c r="N68" s="25">
        <v>11</v>
      </c>
      <c r="O68" s="25">
        <v>2</v>
      </c>
      <c r="P68" s="27"/>
      <c r="Q68" s="25">
        <v>1</v>
      </c>
      <c r="R68" s="25">
        <v>126</v>
      </c>
      <c r="S68" s="26">
        <v>126</v>
      </c>
      <c r="T68" s="25" t="s">
        <v>156</v>
      </c>
      <c r="U68" s="25" t="s">
        <v>157</v>
      </c>
      <c r="V68" s="25"/>
      <c r="W68" s="81" t="str">
        <f t="shared" ca="1" si="0"/>
        <v>FLOREZ MORA MARCIA CONSTANZA</v>
      </c>
    </row>
    <row r="69" spans="1:23" ht="30">
      <c r="A69" s="59">
        <v>63</v>
      </c>
      <c r="B69" s="25" t="s">
        <v>546</v>
      </c>
      <c r="C69" s="25" t="s">
        <v>28</v>
      </c>
      <c r="D69" s="25" t="s">
        <v>29</v>
      </c>
      <c r="E69" s="26" t="s">
        <v>30</v>
      </c>
      <c r="F69" s="27" t="s">
        <v>31</v>
      </c>
      <c r="G69" s="89" t="s">
        <v>551</v>
      </c>
      <c r="H69" s="25" t="s">
        <v>458</v>
      </c>
      <c r="I69" s="60">
        <v>20737161</v>
      </c>
      <c r="J69" s="25"/>
      <c r="K69" s="25"/>
      <c r="L69" s="61">
        <v>30449</v>
      </c>
      <c r="M69" s="61">
        <v>37910</v>
      </c>
      <c r="N69" s="25">
        <v>11</v>
      </c>
      <c r="O69" s="25">
        <v>3</v>
      </c>
      <c r="P69" s="27" t="s">
        <v>562</v>
      </c>
      <c r="Q69" s="25">
        <v>1</v>
      </c>
      <c r="R69" s="25">
        <v>200</v>
      </c>
      <c r="S69" s="26">
        <v>200</v>
      </c>
      <c r="T69" s="25" t="s">
        <v>156</v>
      </c>
      <c r="U69" s="25" t="s">
        <v>157</v>
      </c>
      <c r="V69" s="25"/>
      <c r="W69" s="81" t="str">
        <f t="shared" ca="1" si="0"/>
        <v>FORERO CORREDOR MARTHA</v>
      </c>
    </row>
    <row r="70" spans="1:23" ht="30">
      <c r="A70" s="59">
        <v>64</v>
      </c>
      <c r="B70" s="25" t="s">
        <v>546</v>
      </c>
      <c r="C70" s="25" t="s">
        <v>28</v>
      </c>
      <c r="D70" s="25" t="s">
        <v>29</v>
      </c>
      <c r="E70" s="26" t="s">
        <v>30</v>
      </c>
      <c r="F70" s="27" t="s">
        <v>31</v>
      </c>
      <c r="G70" s="89" t="s">
        <v>551</v>
      </c>
      <c r="H70" s="25" t="s">
        <v>458</v>
      </c>
      <c r="I70" s="60">
        <v>20737161</v>
      </c>
      <c r="J70" s="25"/>
      <c r="K70" s="25"/>
      <c r="L70" s="61">
        <v>37978</v>
      </c>
      <c r="M70" s="61">
        <v>41072</v>
      </c>
      <c r="N70" s="25">
        <v>11</v>
      </c>
      <c r="O70" s="25">
        <v>4</v>
      </c>
      <c r="P70" s="27" t="s">
        <v>563</v>
      </c>
      <c r="Q70" s="25">
        <v>201</v>
      </c>
      <c r="R70" s="25">
        <v>366</v>
      </c>
      <c r="S70" s="26">
        <v>166</v>
      </c>
      <c r="T70" s="25" t="s">
        <v>156</v>
      </c>
      <c r="U70" s="25" t="s">
        <v>157</v>
      </c>
      <c r="V70" s="25"/>
      <c r="W70" s="81" t="str">
        <f t="shared" ca="1" si="0"/>
        <v>FORERO CORREDOR MARTHA</v>
      </c>
    </row>
    <row r="71" spans="1:23" ht="30">
      <c r="A71" s="59">
        <v>65</v>
      </c>
      <c r="B71" s="25" t="s">
        <v>546</v>
      </c>
      <c r="C71" s="25" t="s">
        <v>28</v>
      </c>
      <c r="D71" s="25" t="s">
        <v>29</v>
      </c>
      <c r="E71" s="26" t="s">
        <v>30</v>
      </c>
      <c r="F71" s="27" t="s">
        <v>31</v>
      </c>
      <c r="G71" s="89" t="s">
        <v>551</v>
      </c>
      <c r="H71" s="25" t="s">
        <v>458</v>
      </c>
      <c r="I71" s="60">
        <v>20737161</v>
      </c>
      <c r="J71" s="25"/>
      <c r="K71" s="25"/>
      <c r="L71" s="61">
        <v>41080</v>
      </c>
      <c r="M71" s="61">
        <v>41596</v>
      </c>
      <c r="N71" s="25">
        <v>11</v>
      </c>
      <c r="O71" s="25">
        <v>5</v>
      </c>
      <c r="P71" s="27" t="s">
        <v>564</v>
      </c>
      <c r="Q71" s="25">
        <v>367</v>
      </c>
      <c r="R71" s="25">
        <v>568</v>
      </c>
      <c r="S71" s="26">
        <v>202</v>
      </c>
      <c r="T71" s="25" t="s">
        <v>156</v>
      </c>
      <c r="U71" s="25" t="s">
        <v>157</v>
      </c>
      <c r="V71" s="25"/>
      <c r="W71" s="81" t="str">
        <f t="shared" ca="1" si="0"/>
        <v>FORERO CORREDOR MARTHA</v>
      </c>
    </row>
    <row r="72" spans="1:23" ht="30">
      <c r="A72" s="59">
        <v>66</v>
      </c>
      <c r="B72" s="25" t="s">
        <v>546</v>
      </c>
      <c r="C72" s="25" t="s">
        <v>28</v>
      </c>
      <c r="D72" s="25" t="s">
        <v>29</v>
      </c>
      <c r="E72" s="26" t="s">
        <v>30</v>
      </c>
      <c r="F72" s="27" t="s">
        <v>31</v>
      </c>
      <c r="G72" s="89" t="s">
        <v>551</v>
      </c>
      <c r="H72" s="25" t="s">
        <v>458</v>
      </c>
      <c r="I72" s="60">
        <v>20737161</v>
      </c>
      <c r="J72" s="25"/>
      <c r="K72" s="25"/>
      <c r="L72" s="61">
        <v>41598</v>
      </c>
      <c r="M72" s="61">
        <v>42885</v>
      </c>
      <c r="N72" s="25">
        <v>11</v>
      </c>
      <c r="O72" s="25">
        <v>6</v>
      </c>
      <c r="P72" s="27" t="s">
        <v>565</v>
      </c>
      <c r="Q72" s="25">
        <v>569</v>
      </c>
      <c r="R72" s="25">
        <v>768</v>
      </c>
      <c r="S72" s="26">
        <v>200</v>
      </c>
      <c r="T72" s="25" t="s">
        <v>156</v>
      </c>
      <c r="U72" s="25" t="s">
        <v>157</v>
      </c>
      <c r="V72" s="25"/>
      <c r="W72" s="81" t="str">
        <f t="shared" ref="W72:W135" ca="1" si="1">HYPERLINK(CONCATENATE(LEFT(CELL("nombrearchivo"),FIND(_xlfn.UNICHAR(91),CELL("nombrearchivo"),1)-1),MID(CELL("nombrearchivo"),FIND(_xlfn.UNICHAR(93),CELL("nombrearchivo"),1)+1,20),"\",UPPER($N$6)," ",N72,"\","CJ",N72,"CP",O72,"CC",I72,".pdf"),H72)</f>
        <v>FORERO CORREDOR MARTHA</v>
      </c>
    </row>
    <row r="73" spans="1:23" ht="30">
      <c r="A73" s="59">
        <v>67</v>
      </c>
      <c r="B73" s="25" t="s">
        <v>546</v>
      </c>
      <c r="C73" s="25" t="s">
        <v>28</v>
      </c>
      <c r="D73" s="25" t="s">
        <v>29</v>
      </c>
      <c r="E73" s="26" t="s">
        <v>30</v>
      </c>
      <c r="F73" s="27" t="s">
        <v>31</v>
      </c>
      <c r="G73" s="89" t="s">
        <v>551</v>
      </c>
      <c r="H73" s="25" t="s">
        <v>458</v>
      </c>
      <c r="I73" s="60">
        <v>20737161</v>
      </c>
      <c r="J73" s="25"/>
      <c r="K73" s="25"/>
      <c r="L73" s="61">
        <v>42891</v>
      </c>
      <c r="M73" s="61">
        <v>43314</v>
      </c>
      <c r="N73" s="25">
        <v>12</v>
      </c>
      <c r="O73" s="25">
        <v>1</v>
      </c>
      <c r="P73" s="27" t="s">
        <v>566</v>
      </c>
      <c r="Q73" s="25">
        <v>769</v>
      </c>
      <c r="R73" s="25">
        <v>997</v>
      </c>
      <c r="S73" s="26">
        <v>229</v>
      </c>
      <c r="T73" s="25" t="s">
        <v>156</v>
      </c>
      <c r="U73" s="25" t="s">
        <v>157</v>
      </c>
      <c r="V73" s="25"/>
      <c r="W73" s="81" t="str">
        <f t="shared" ca="1" si="1"/>
        <v>FORERO CORREDOR MARTHA</v>
      </c>
    </row>
    <row r="74" spans="1:23" ht="30">
      <c r="A74" s="59">
        <v>68</v>
      </c>
      <c r="B74" s="25" t="s">
        <v>546</v>
      </c>
      <c r="C74" s="25" t="s">
        <v>28</v>
      </c>
      <c r="D74" s="25" t="s">
        <v>29</v>
      </c>
      <c r="E74" s="26" t="s">
        <v>30</v>
      </c>
      <c r="F74" s="27" t="s">
        <v>31</v>
      </c>
      <c r="G74" s="89" t="s">
        <v>551</v>
      </c>
      <c r="H74" s="25" t="s">
        <v>458</v>
      </c>
      <c r="I74" s="60">
        <v>20737161</v>
      </c>
      <c r="J74" s="25"/>
      <c r="K74" s="25"/>
      <c r="L74" s="61">
        <v>43179</v>
      </c>
      <c r="M74" s="61">
        <v>43558</v>
      </c>
      <c r="N74" s="25">
        <v>12</v>
      </c>
      <c r="O74" s="25">
        <v>2</v>
      </c>
      <c r="P74" s="27" t="s">
        <v>567</v>
      </c>
      <c r="Q74" s="25">
        <v>998</v>
      </c>
      <c r="R74" s="25">
        <v>1200</v>
      </c>
      <c r="S74" s="26">
        <v>203</v>
      </c>
      <c r="T74" s="25" t="s">
        <v>156</v>
      </c>
      <c r="U74" s="25" t="s">
        <v>157</v>
      </c>
      <c r="V74" s="25"/>
      <c r="W74" s="81" t="str">
        <f t="shared" ca="1" si="1"/>
        <v>FORERO CORREDOR MARTHA</v>
      </c>
    </row>
    <row r="75" spans="1:23" ht="30">
      <c r="A75" s="59">
        <v>69</v>
      </c>
      <c r="B75" s="25" t="s">
        <v>546</v>
      </c>
      <c r="C75" s="25" t="s">
        <v>28</v>
      </c>
      <c r="D75" s="25" t="s">
        <v>29</v>
      </c>
      <c r="E75" s="26" t="s">
        <v>30</v>
      </c>
      <c r="F75" s="27" t="s">
        <v>31</v>
      </c>
      <c r="G75" s="89" t="s">
        <v>551</v>
      </c>
      <c r="H75" s="25" t="s">
        <v>458</v>
      </c>
      <c r="I75" s="60">
        <v>20737161</v>
      </c>
      <c r="J75" s="25"/>
      <c r="K75" s="25"/>
      <c r="L75" s="61">
        <v>43558</v>
      </c>
      <c r="M75" s="61">
        <v>43816</v>
      </c>
      <c r="N75" s="25">
        <v>12</v>
      </c>
      <c r="O75" s="25">
        <v>3</v>
      </c>
      <c r="P75" s="27" t="s">
        <v>568</v>
      </c>
      <c r="Q75" s="25">
        <v>1201</v>
      </c>
      <c r="R75" s="25">
        <v>1412</v>
      </c>
      <c r="S75" s="26">
        <v>212</v>
      </c>
      <c r="T75" s="25" t="s">
        <v>156</v>
      </c>
      <c r="U75" s="25" t="s">
        <v>157</v>
      </c>
      <c r="V75" s="25"/>
      <c r="W75" s="81" t="str">
        <f t="shared" ca="1" si="1"/>
        <v>FORERO CORREDOR MARTHA</v>
      </c>
    </row>
    <row r="76" spans="1:23" ht="30">
      <c r="A76" s="59">
        <v>70</v>
      </c>
      <c r="B76" s="25" t="s">
        <v>546</v>
      </c>
      <c r="C76" s="25" t="s">
        <v>28</v>
      </c>
      <c r="D76" s="25" t="s">
        <v>29</v>
      </c>
      <c r="E76" s="26" t="s">
        <v>30</v>
      </c>
      <c r="F76" s="27" t="s">
        <v>31</v>
      </c>
      <c r="G76" s="89" t="s">
        <v>551</v>
      </c>
      <c r="H76" s="25" t="s">
        <v>458</v>
      </c>
      <c r="I76" s="60">
        <v>20737161</v>
      </c>
      <c r="J76" s="25"/>
      <c r="K76" s="25"/>
      <c r="L76" s="61">
        <v>43816</v>
      </c>
      <c r="M76" s="61">
        <v>44120</v>
      </c>
      <c r="N76" s="25">
        <v>12</v>
      </c>
      <c r="O76" s="25">
        <v>4</v>
      </c>
      <c r="P76" s="27" t="s">
        <v>569</v>
      </c>
      <c r="Q76" s="25">
        <v>1413</v>
      </c>
      <c r="R76" s="25">
        <v>1467</v>
      </c>
      <c r="S76" s="26">
        <v>55</v>
      </c>
      <c r="T76" s="25" t="s">
        <v>156</v>
      </c>
      <c r="U76" s="25" t="s">
        <v>157</v>
      </c>
      <c r="V76" s="25"/>
      <c r="W76" s="81" t="str">
        <f t="shared" ca="1" si="1"/>
        <v>FORERO CORREDOR MARTHA</v>
      </c>
    </row>
    <row r="77" spans="1:23" ht="30">
      <c r="A77" s="59">
        <v>71</v>
      </c>
      <c r="B77" s="25" t="s">
        <v>546</v>
      </c>
      <c r="C77" s="25" t="s">
        <v>28</v>
      </c>
      <c r="D77" s="25" t="s">
        <v>29</v>
      </c>
      <c r="E77" s="26" t="s">
        <v>30</v>
      </c>
      <c r="F77" s="27" t="s">
        <v>31</v>
      </c>
      <c r="G77" s="89" t="s">
        <v>551</v>
      </c>
      <c r="H77" s="25" t="s">
        <v>91</v>
      </c>
      <c r="I77" s="60">
        <v>78709209</v>
      </c>
      <c r="J77" s="25"/>
      <c r="K77" s="25"/>
      <c r="L77" s="61">
        <v>42634</v>
      </c>
      <c r="M77" s="61">
        <v>43889</v>
      </c>
      <c r="N77" s="25">
        <v>12</v>
      </c>
      <c r="O77" s="25">
        <v>5</v>
      </c>
      <c r="P77" s="27"/>
      <c r="Q77" s="25">
        <v>1</v>
      </c>
      <c r="R77" s="25">
        <v>88</v>
      </c>
      <c r="S77" s="26">
        <v>88</v>
      </c>
      <c r="T77" s="25" t="s">
        <v>156</v>
      </c>
      <c r="U77" s="25" t="s">
        <v>157</v>
      </c>
      <c r="V77" s="25"/>
      <c r="W77" s="81" t="str">
        <f t="shared" ca="1" si="1"/>
        <v>FRAGOZO JIMENEZ ALEX ALFREDO</v>
      </c>
    </row>
    <row r="78" spans="1:23" ht="30">
      <c r="A78" s="59">
        <v>72</v>
      </c>
      <c r="B78" s="25" t="s">
        <v>546</v>
      </c>
      <c r="C78" s="25" t="s">
        <v>28</v>
      </c>
      <c r="D78" s="25" t="s">
        <v>29</v>
      </c>
      <c r="E78" s="26" t="s">
        <v>30</v>
      </c>
      <c r="F78" s="27" t="s">
        <v>31</v>
      </c>
      <c r="G78" s="89" t="s">
        <v>551</v>
      </c>
      <c r="H78" s="25" t="s">
        <v>138</v>
      </c>
      <c r="I78" s="60">
        <v>28268028</v>
      </c>
      <c r="J78" s="25"/>
      <c r="K78" s="25"/>
      <c r="L78" s="61">
        <v>31239</v>
      </c>
      <c r="M78" s="61">
        <v>39231</v>
      </c>
      <c r="N78" s="25">
        <v>12</v>
      </c>
      <c r="O78" s="25">
        <v>6</v>
      </c>
      <c r="P78" s="27" t="s">
        <v>554</v>
      </c>
      <c r="Q78" s="25">
        <v>1</v>
      </c>
      <c r="R78" s="25">
        <v>191</v>
      </c>
      <c r="S78" s="26">
        <v>191</v>
      </c>
      <c r="T78" s="25" t="s">
        <v>156</v>
      </c>
      <c r="U78" s="25" t="s">
        <v>157</v>
      </c>
      <c r="V78" s="25"/>
      <c r="W78" s="81" t="str">
        <f t="shared" ca="1" si="1"/>
        <v>GALVIS MURILLO AMINTA</v>
      </c>
    </row>
    <row r="79" spans="1:23" ht="30">
      <c r="A79" s="59">
        <v>73</v>
      </c>
      <c r="B79" s="25" t="s">
        <v>546</v>
      </c>
      <c r="C79" s="25" t="s">
        <v>28</v>
      </c>
      <c r="D79" s="25" t="s">
        <v>29</v>
      </c>
      <c r="E79" s="26" t="s">
        <v>30</v>
      </c>
      <c r="F79" s="27" t="s">
        <v>31</v>
      </c>
      <c r="G79" s="89" t="s">
        <v>551</v>
      </c>
      <c r="H79" s="25" t="s">
        <v>138</v>
      </c>
      <c r="I79" s="60">
        <v>28268028</v>
      </c>
      <c r="J79" s="25"/>
      <c r="K79" s="25"/>
      <c r="L79" s="61">
        <v>39402</v>
      </c>
      <c r="M79" s="61">
        <v>40954</v>
      </c>
      <c r="N79" s="25">
        <v>13</v>
      </c>
      <c r="O79" s="25">
        <v>1</v>
      </c>
      <c r="P79" s="27" t="s">
        <v>555</v>
      </c>
      <c r="Q79" s="25">
        <v>192</v>
      </c>
      <c r="R79" s="25">
        <v>391</v>
      </c>
      <c r="S79" s="26">
        <v>200</v>
      </c>
      <c r="T79" s="25" t="s">
        <v>156</v>
      </c>
      <c r="U79" s="25" t="s">
        <v>157</v>
      </c>
      <c r="V79" s="25"/>
      <c r="W79" s="81" t="str">
        <f t="shared" ca="1" si="1"/>
        <v>GALVIS MURILLO AMINTA</v>
      </c>
    </row>
    <row r="80" spans="1:23" ht="30">
      <c r="A80" s="59">
        <v>74</v>
      </c>
      <c r="B80" s="25" t="s">
        <v>546</v>
      </c>
      <c r="C80" s="25" t="s">
        <v>28</v>
      </c>
      <c r="D80" s="25" t="s">
        <v>29</v>
      </c>
      <c r="E80" s="26" t="s">
        <v>30</v>
      </c>
      <c r="F80" s="27" t="s">
        <v>31</v>
      </c>
      <c r="G80" s="89" t="s">
        <v>551</v>
      </c>
      <c r="H80" s="25" t="s">
        <v>138</v>
      </c>
      <c r="I80" s="60">
        <v>28268028</v>
      </c>
      <c r="J80" s="25"/>
      <c r="K80" s="25"/>
      <c r="L80" s="61">
        <v>41394</v>
      </c>
      <c r="M80" s="61" t="s">
        <v>155</v>
      </c>
      <c r="N80" s="25">
        <v>13</v>
      </c>
      <c r="O80" s="25">
        <v>2</v>
      </c>
      <c r="P80" s="27" t="s">
        <v>556</v>
      </c>
      <c r="Q80" s="25">
        <v>392</v>
      </c>
      <c r="R80" s="25">
        <v>567</v>
      </c>
      <c r="S80" s="26">
        <v>176</v>
      </c>
      <c r="T80" s="25" t="s">
        <v>156</v>
      </c>
      <c r="U80" s="25" t="s">
        <v>157</v>
      </c>
      <c r="V80" s="25"/>
      <c r="W80" s="81" t="str">
        <f t="shared" ca="1" si="1"/>
        <v>GALVIS MURILLO AMINTA</v>
      </c>
    </row>
    <row r="81" spans="1:23" s="83" customFormat="1" ht="30">
      <c r="A81" s="59">
        <v>75</v>
      </c>
      <c r="B81" s="25" t="s">
        <v>546</v>
      </c>
      <c r="C81" s="25" t="s">
        <v>28</v>
      </c>
      <c r="D81" s="25" t="s">
        <v>29</v>
      </c>
      <c r="E81" s="26" t="s">
        <v>30</v>
      </c>
      <c r="F81" s="27" t="s">
        <v>31</v>
      </c>
      <c r="G81" s="89" t="s">
        <v>551</v>
      </c>
      <c r="H81" s="25" t="s">
        <v>414</v>
      </c>
      <c r="I81" s="60">
        <v>19181092</v>
      </c>
      <c r="J81" s="25"/>
      <c r="K81" s="25"/>
      <c r="L81" s="61">
        <v>40940</v>
      </c>
      <c r="M81" s="61">
        <v>44126</v>
      </c>
      <c r="N81" s="25">
        <v>13</v>
      </c>
      <c r="O81" s="25">
        <v>3</v>
      </c>
      <c r="P81" s="27"/>
      <c r="Q81" s="25">
        <v>1</v>
      </c>
      <c r="R81" s="25">
        <v>66</v>
      </c>
      <c r="S81" s="26">
        <v>66</v>
      </c>
      <c r="T81" s="25" t="s">
        <v>156</v>
      </c>
      <c r="U81" s="25" t="s">
        <v>157</v>
      </c>
      <c r="V81" s="25"/>
      <c r="W81" s="81" t="str">
        <f t="shared" ca="1" si="1"/>
        <v>GARZON GARZON DARIO</v>
      </c>
    </row>
    <row r="82" spans="1:23" s="94" customFormat="1" ht="30">
      <c r="A82" s="59">
        <v>76</v>
      </c>
      <c r="B82" s="25" t="s">
        <v>546</v>
      </c>
      <c r="C82" s="25" t="s">
        <v>28</v>
      </c>
      <c r="D82" s="25" t="s">
        <v>29</v>
      </c>
      <c r="E82" s="26" t="s">
        <v>30</v>
      </c>
      <c r="F82" s="27" t="s">
        <v>31</v>
      </c>
      <c r="G82" s="89" t="s">
        <v>551</v>
      </c>
      <c r="H82" s="25" t="s">
        <v>433</v>
      </c>
      <c r="I82" s="60">
        <v>79951382</v>
      </c>
      <c r="J82" s="25"/>
      <c r="K82" s="25"/>
      <c r="L82" s="61">
        <v>36404</v>
      </c>
      <c r="M82" s="61">
        <v>39297</v>
      </c>
      <c r="N82" s="25">
        <v>13</v>
      </c>
      <c r="O82" s="25">
        <v>4</v>
      </c>
      <c r="P82" s="27" t="s">
        <v>547</v>
      </c>
      <c r="Q82" s="25">
        <v>1</v>
      </c>
      <c r="R82" s="25">
        <v>208</v>
      </c>
      <c r="S82" s="26">
        <v>208</v>
      </c>
      <c r="T82" s="25" t="s">
        <v>156</v>
      </c>
      <c r="U82" s="25" t="s">
        <v>157</v>
      </c>
      <c r="V82" s="25"/>
      <c r="W82" s="81" t="str">
        <f t="shared" ca="1" si="1"/>
        <v>GARZON RINCON JAIRO</v>
      </c>
    </row>
    <row r="83" spans="1:23" ht="30">
      <c r="A83" s="59">
        <v>77</v>
      </c>
      <c r="B83" s="25" t="s">
        <v>546</v>
      </c>
      <c r="C83" s="25" t="s">
        <v>28</v>
      </c>
      <c r="D83" s="25" t="s">
        <v>29</v>
      </c>
      <c r="E83" s="26" t="s">
        <v>30</v>
      </c>
      <c r="F83" s="27" t="s">
        <v>31</v>
      </c>
      <c r="G83" s="89" t="s">
        <v>551</v>
      </c>
      <c r="H83" s="25" t="s">
        <v>433</v>
      </c>
      <c r="I83" s="60">
        <v>79951382</v>
      </c>
      <c r="J83" s="25"/>
      <c r="K83" s="25"/>
      <c r="L83" s="61">
        <v>39335</v>
      </c>
      <c r="M83" s="61">
        <v>41298</v>
      </c>
      <c r="N83" s="25">
        <v>13</v>
      </c>
      <c r="O83" s="25">
        <v>5</v>
      </c>
      <c r="P83" s="27" t="s">
        <v>548</v>
      </c>
      <c r="Q83" s="25">
        <v>209</v>
      </c>
      <c r="R83" s="25">
        <v>418</v>
      </c>
      <c r="S83" s="26">
        <v>210</v>
      </c>
      <c r="T83" s="25" t="s">
        <v>156</v>
      </c>
      <c r="U83" s="25" t="s">
        <v>157</v>
      </c>
      <c r="V83" s="25"/>
      <c r="W83" s="81" t="str">
        <f t="shared" ca="1" si="1"/>
        <v>GARZON RINCON JAIRO</v>
      </c>
    </row>
    <row r="84" spans="1:23" ht="30">
      <c r="A84" s="59">
        <v>78</v>
      </c>
      <c r="B84" s="25" t="s">
        <v>546</v>
      </c>
      <c r="C84" s="25" t="s">
        <v>28</v>
      </c>
      <c r="D84" s="25" t="s">
        <v>29</v>
      </c>
      <c r="E84" s="26" t="s">
        <v>30</v>
      </c>
      <c r="F84" s="27" t="s">
        <v>31</v>
      </c>
      <c r="G84" s="89" t="s">
        <v>551</v>
      </c>
      <c r="H84" s="25" t="s">
        <v>433</v>
      </c>
      <c r="I84" s="60">
        <v>79951382</v>
      </c>
      <c r="J84" s="25"/>
      <c r="K84" s="25"/>
      <c r="L84" s="61">
        <v>41319</v>
      </c>
      <c r="M84" s="61">
        <v>42653</v>
      </c>
      <c r="N84" s="25">
        <v>13</v>
      </c>
      <c r="O84" s="25">
        <v>6</v>
      </c>
      <c r="P84" s="27" t="s">
        <v>549</v>
      </c>
      <c r="Q84" s="25">
        <v>419</v>
      </c>
      <c r="R84" s="25">
        <v>616</v>
      </c>
      <c r="S84" s="26">
        <v>198</v>
      </c>
      <c r="T84" s="25" t="s">
        <v>156</v>
      </c>
      <c r="U84" s="25" t="s">
        <v>157</v>
      </c>
      <c r="V84" s="25"/>
      <c r="W84" s="81" t="str">
        <f t="shared" ca="1" si="1"/>
        <v>GARZON RINCON JAIRO</v>
      </c>
    </row>
    <row r="85" spans="1:23" s="94" customFormat="1" ht="30">
      <c r="A85" s="59">
        <v>79</v>
      </c>
      <c r="B85" s="25" t="s">
        <v>546</v>
      </c>
      <c r="C85" s="25" t="s">
        <v>28</v>
      </c>
      <c r="D85" s="25" t="s">
        <v>29</v>
      </c>
      <c r="E85" s="26" t="s">
        <v>30</v>
      </c>
      <c r="F85" s="27" t="s">
        <v>31</v>
      </c>
      <c r="G85" s="89" t="s">
        <v>551</v>
      </c>
      <c r="H85" s="25" t="s">
        <v>433</v>
      </c>
      <c r="I85" s="60">
        <v>79951382</v>
      </c>
      <c r="J85" s="25"/>
      <c r="K85" s="25"/>
      <c r="L85" s="61">
        <v>42656</v>
      </c>
      <c r="M85" s="61">
        <v>44126</v>
      </c>
      <c r="N85" s="25">
        <v>14</v>
      </c>
      <c r="O85" s="25">
        <v>1</v>
      </c>
      <c r="P85" s="27" t="s">
        <v>550</v>
      </c>
      <c r="Q85" s="25">
        <v>617</v>
      </c>
      <c r="R85" s="25">
        <v>736</v>
      </c>
      <c r="S85" s="26">
        <v>120</v>
      </c>
      <c r="T85" s="25" t="s">
        <v>156</v>
      </c>
      <c r="U85" s="25" t="s">
        <v>157</v>
      </c>
      <c r="V85" s="25"/>
      <c r="W85" s="81" t="str">
        <f t="shared" ca="1" si="1"/>
        <v>GARZON RINCON JAIRO</v>
      </c>
    </row>
    <row r="86" spans="1:23" s="94" customFormat="1" ht="30">
      <c r="A86" s="59">
        <v>80</v>
      </c>
      <c r="B86" s="25" t="s">
        <v>546</v>
      </c>
      <c r="C86" s="25" t="s">
        <v>28</v>
      </c>
      <c r="D86" s="25" t="s">
        <v>29</v>
      </c>
      <c r="E86" s="26" t="s">
        <v>30</v>
      </c>
      <c r="F86" s="27" t="s">
        <v>31</v>
      </c>
      <c r="G86" s="89" t="s">
        <v>551</v>
      </c>
      <c r="H86" s="25" t="s">
        <v>434</v>
      </c>
      <c r="I86" s="60">
        <v>86063230</v>
      </c>
      <c r="J86" s="25"/>
      <c r="K86" s="25"/>
      <c r="L86" s="61">
        <v>37741</v>
      </c>
      <c r="M86" s="61">
        <v>41152</v>
      </c>
      <c r="N86" s="25">
        <v>14</v>
      </c>
      <c r="O86" s="25">
        <v>2</v>
      </c>
      <c r="P86" s="27" t="s">
        <v>554</v>
      </c>
      <c r="Q86" s="25">
        <v>1</v>
      </c>
      <c r="R86" s="25">
        <v>185</v>
      </c>
      <c r="S86" s="26">
        <v>185</v>
      </c>
      <c r="T86" s="25" t="s">
        <v>156</v>
      </c>
      <c r="U86" s="25" t="s">
        <v>157</v>
      </c>
      <c r="V86" s="25"/>
      <c r="W86" s="81" t="str">
        <f t="shared" ca="1" si="1"/>
        <v>GOMEZ MARTINEZ EDUARDO</v>
      </c>
    </row>
    <row r="87" spans="1:23" s="94" customFormat="1" ht="30">
      <c r="A87" s="59">
        <v>81</v>
      </c>
      <c r="B87" s="25" t="s">
        <v>546</v>
      </c>
      <c r="C87" s="25" t="s">
        <v>28</v>
      </c>
      <c r="D87" s="25" t="s">
        <v>29</v>
      </c>
      <c r="E87" s="26" t="s">
        <v>30</v>
      </c>
      <c r="F87" s="27" t="s">
        <v>31</v>
      </c>
      <c r="G87" s="89" t="s">
        <v>551</v>
      </c>
      <c r="H87" s="25" t="s">
        <v>434</v>
      </c>
      <c r="I87" s="60">
        <v>86063230</v>
      </c>
      <c r="J87" s="25"/>
      <c r="K87" s="25"/>
      <c r="L87" s="61">
        <v>41180</v>
      </c>
      <c r="M87" s="61">
        <v>42880</v>
      </c>
      <c r="N87" s="25">
        <v>14</v>
      </c>
      <c r="O87" s="25">
        <v>3</v>
      </c>
      <c r="P87" s="27" t="s">
        <v>555</v>
      </c>
      <c r="Q87" s="25">
        <v>186</v>
      </c>
      <c r="R87" s="25">
        <v>347</v>
      </c>
      <c r="S87" s="26">
        <v>162</v>
      </c>
      <c r="T87" s="25" t="s">
        <v>156</v>
      </c>
      <c r="U87" s="25" t="s">
        <v>157</v>
      </c>
      <c r="V87" s="25"/>
      <c r="W87" s="81" t="str">
        <f t="shared" ca="1" si="1"/>
        <v>GOMEZ MARTINEZ EDUARDO</v>
      </c>
    </row>
    <row r="88" spans="1:23" s="94" customFormat="1" ht="30">
      <c r="A88" s="59">
        <v>82</v>
      </c>
      <c r="B88" s="25" t="s">
        <v>546</v>
      </c>
      <c r="C88" s="25" t="s">
        <v>28</v>
      </c>
      <c r="D88" s="25" t="s">
        <v>29</v>
      </c>
      <c r="E88" s="26" t="s">
        <v>30</v>
      </c>
      <c r="F88" s="27" t="s">
        <v>31</v>
      </c>
      <c r="G88" s="89" t="s">
        <v>551</v>
      </c>
      <c r="H88" s="25" t="s">
        <v>434</v>
      </c>
      <c r="I88" s="60">
        <v>86063230</v>
      </c>
      <c r="J88" s="25"/>
      <c r="K88" s="25"/>
      <c r="L88" s="61">
        <v>42858</v>
      </c>
      <c r="M88" s="61">
        <v>44144</v>
      </c>
      <c r="N88" s="25">
        <v>14</v>
      </c>
      <c r="O88" s="25">
        <v>4</v>
      </c>
      <c r="P88" s="27" t="s">
        <v>556</v>
      </c>
      <c r="Q88" s="25">
        <v>348</v>
      </c>
      <c r="R88" s="25">
        <v>460</v>
      </c>
      <c r="S88" s="26">
        <v>113</v>
      </c>
      <c r="T88" s="25" t="s">
        <v>156</v>
      </c>
      <c r="U88" s="25" t="s">
        <v>157</v>
      </c>
      <c r="V88" s="25"/>
      <c r="W88" s="81" t="str">
        <f t="shared" ca="1" si="1"/>
        <v>GOMEZ MARTINEZ EDUARDO</v>
      </c>
    </row>
    <row r="89" spans="1:23" s="116" customFormat="1" ht="30">
      <c r="A89" s="109">
        <v>83</v>
      </c>
      <c r="B89" s="110" t="s">
        <v>546</v>
      </c>
      <c r="C89" s="110" t="s">
        <v>28</v>
      </c>
      <c r="D89" s="110" t="s">
        <v>29</v>
      </c>
      <c r="E89" s="111" t="s">
        <v>30</v>
      </c>
      <c r="F89" s="112" t="s">
        <v>31</v>
      </c>
      <c r="G89" s="112" t="s">
        <v>551</v>
      </c>
      <c r="H89" s="110" t="s">
        <v>449</v>
      </c>
      <c r="I89" s="113">
        <v>53043959</v>
      </c>
      <c r="J89" s="110"/>
      <c r="K89" s="110"/>
      <c r="L89" s="114">
        <v>43104</v>
      </c>
      <c r="M89" s="114">
        <v>43850</v>
      </c>
      <c r="N89" s="110">
        <v>14</v>
      </c>
      <c r="O89" s="110">
        <v>5</v>
      </c>
      <c r="P89" s="112"/>
      <c r="Q89" s="110">
        <v>1</v>
      </c>
      <c r="R89" s="110">
        <v>116</v>
      </c>
      <c r="S89" s="111">
        <v>116</v>
      </c>
      <c r="T89" s="110" t="s">
        <v>156</v>
      </c>
      <c r="U89" s="110" t="s">
        <v>157</v>
      </c>
      <c r="V89" s="110"/>
      <c r="W89" s="115" t="str">
        <f t="shared" ca="1" si="1"/>
        <v>GONZALEZ ROCHA SANDRA MILENA</v>
      </c>
    </row>
    <row r="90" spans="1:23" ht="30">
      <c r="A90" s="59">
        <v>84</v>
      </c>
      <c r="B90" s="25" t="s">
        <v>546</v>
      </c>
      <c r="C90" s="25" t="s">
        <v>28</v>
      </c>
      <c r="D90" s="25" t="s">
        <v>29</v>
      </c>
      <c r="E90" s="26" t="s">
        <v>30</v>
      </c>
      <c r="F90" s="27" t="s">
        <v>31</v>
      </c>
      <c r="G90" s="89" t="s">
        <v>551</v>
      </c>
      <c r="H90" s="25" t="s">
        <v>93</v>
      </c>
      <c r="I90" s="60">
        <v>80071806</v>
      </c>
      <c r="J90" s="25"/>
      <c r="K90" s="25"/>
      <c r="L90" s="61">
        <v>36666</v>
      </c>
      <c r="M90" s="61">
        <v>41058</v>
      </c>
      <c r="N90" s="25">
        <v>14</v>
      </c>
      <c r="O90" s="25">
        <v>6</v>
      </c>
      <c r="P90" s="27" t="s">
        <v>547</v>
      </c>
      <c r="Q90" s="25">
        <v>1</v>
      </c>
      <c r="R90" s="25">
        <v>189</v>
      </c>
      <c r="S90" s="26">
        <v>189</v>
      </c>
      <c r="T90" s="25" t="s">
        <v>156</v>
      </c>
      <c r="U90" s="25" t="s">
        <v>157</v>
      </c>
      <c r="V90" s="25"/>
      <c r="W90" s="81" t="str">
        <f t="shared" ca="1" si="1"/>
        <v>GUALDRON HERNANDEZ JUAN CARLOS</v>
      </c>
    </row>
    <row r="91" spans="1:23" ht="30">
      <c r="A91" s="59">
        <v>85</v>
      </c>
      <c r="B91" s="25" t="s">
        <v>546</v>
      </c>
      <c r="C91" s="25" t="s">
        <v>28</v>
      </c>
      <c r="D91" s="25" t="s">
        <v>29</v>
      </c>
      <c r="E91" s="26" t="s">
        <v>30</v>
      </c>
      <c r="F91" s="27" t="s">
        <v>31</v>
      </c>
      <c r="G91" s="89" t="s">
        <v>551</v>
      </c>
      <c r="H91" s="25" t="s">
        <v>93</v>
      </c>
      <c r="I91" s="60">
        <v>80071806</v>
      </c>
      <c r="J91" s="25"/>
      <c r="K91" s="25"/>
      <c r="L91" s="61">
        <v>41068</v>
      </c>
      <c r="M91" s="61">
        <v>42320</v>
      </c>
      <c r="N91" s="25">
        <v>15</v>
      </c>
      <c r="O91" s="25">
        <v>1</v>
      </c>
      <c r="P91" s="27" t="s">
        <v>548</v>
      </c>
      <c r="Q91" s="25">
        <v>190</v>
      </c>
      <c r="R91" s="25">
        <v>398</v>
      </c>
      <c r="S91" s="26">
        <v>209</v>
      </c>
      <c r="T91" s="25" t="s">
        <v>156</v>
      </c>
      <c r="U91" s="25" t="s">
        <v>157</v>
      </c>
      <c r="V91" s="25"/>
      <c r="W91" s="81" t="str">
        <f t="shared" ca="1" si="1"/>
        <v>GUALDRON HERNANDEZ JUAN CARLOS</v>
      </c>
    </row>
    <row r="92" spans="1:23" ht="30">
      <c r="A92" s="59">
        <v>86</v>
      </c>
      <c r="B92" s="25" t="s">
        <v>546</v>
      </c>
      <c r="C92" s="25" t="s">
        <v>28</v>
      </c>
      <c r="D92" s="25" t="s">
        <v>29</v>
      </c>
      <c r="E92" s="26" t="s">
        <v>30</v>
      </c>
      <c r="F92" s="27" t="s">
        <v>31</v>
      </c>
      <c r="G92" s="89" t="s">
        <v>551</v>
      </c>
      <c r="H92" s="25" t="s">
        <v>93</v>
      </c>
      <c r="I92" s="60">
        <v>80071806</v>
      </c>
      <c r="J92" s="25"/>
      <c r="K92" s="25"/>
      <c r="L92" s="61">
        <v>42331</v>
      </c>
      <c r="M92" s="61">
        <v>43615</v>
      </c>
      <c r="N92" s="25">
        <v>15</v>
      </c>
      <c r="O92" s="25">
        <v>2</v>
      </c>
      <c r="P92" s="27" t="s">
        <v>549</v>
      </c>
      <c r="Q92" s="25">
        <v>399</v>
      </c>
      <c r="R92" s="25">
        <v>597</v>
      </c>
      <c r="S92" s="26">
        <v>199</v>
      </c>
      <c r="T92" s="25" t="s">
        <v>156</v>
      </c>
      <c r="U92" s="25" t="s">
        <v>157</v>
      </c>
      <c r="V92" s="25"/>
      <c r="W92" s="81" t="str">
        <f t="shared" ca="1" si="1"/>
        <v>GUALDRON HERNANDEZ JUAN CARLOS</v>
      </c>
    </row>
    <row r="93" spans="1:23" ht="30">
      <c r="A93" s="59">
        <v>87</v>
      </c>
      <c r="B93" s="25" t="s">
        <v>546</v>
      </c>
      <c r="C93" s="25" t="s">
        <v>28</v>
      </c>
      <c r="D93" s="25" t="s">
        <v>29</v>
      </c>
      <c r="E93" s="26" t="s">
        <v>30</v>
      </c>
      <c r="F93" s="27" t="s">
        <v>31</v>
      </c>
      <c r="G93" s="89" t="s">
        <v>551</v>
      </c>
      <c r="H93" s="25" t="s">
        <v>93</v>
      </c>
      <c r="I93" s="60">
        <v>80071806</v>
      </c>
      <c r="J93" s="25"/>
      <c r="K93" s="25"/>
      <c r="L93" s="61">
        <v>43769</v>
      </c>
      <c r="M93" s="61">
        <v>44098</v>
      </c>
      <c r="N93" s="25">
        <v>15</v>
      </c>
      <c r="O93" s="25">
        <v>3</v>
      </c>
      <c r="P93" s="27" t="s">
        <v>550</v>
      </c>
      <c r="Q93" s="25">
        <v>598</v>
      </c>
      <c r="R93" s="25">
        <v>607</v>
      </c>
      <c r="S93" s="26">
        <v>10</v>
      </c>
      <c r="T93" s="25" t="s">
        <v>156</v>
      </c>
      <c r="U93" s="25" t="s">
        <v>157</v>
      </c>
      <c r="V93" s="25"/>
      <c r="W93" s="81" t="str">
        <f t="shared" ca="1" si="1"/>
        <v>GUALDRON HERNANDEZ JUAN CARLOS</v>
      </c>
    </row>
    <row r="94" spans="1:23" s="83" customFormat="1" ht="30">
      <c r="A94" s="59">
        <v>88</v>
      </c>
      <c r="B94" s="25" t="s">
        <v>546</v>
      </c>
      <c r="C94" s="25" t="s">
        <v>28</v>
      </c>
      <c r="D94" s="25" t="s">
        <v>29</v>
      </c>
      <c r="E94" s="26" t="s">
        <v>30</v>
      </c>
      <c r="F94" s="27" t="s">
        <v>31</v>
      </c>
      <c r="G94" s="89" t="s">
        <v>551</v>
      </c>
      <c r="H94" s="25" t="s">
        <v>456</v>
      </c>
      <c r="I94" s="60">
        <v>16285361</v>
      </c>
      <c r="J94" s="25"/>
      <c r="K94" s="25"/>
      <c r="L94" s="61">
        <v>37104</v>
      </c>
      <c r="M94" s="61">
        <v>42038</v>
      </c>
      <c r="N94" s="25">
        <v>15</v>
      </c>
      <c r="O94" s="25">
        <v>4</v>
      </c>
      <c r="P94" s="27" t="s">
        <v>554</v>
      </c>
      <c r="Q94" s="25">
        <v>1</v>
      </c>
      <c r="R94" s="25">
        <v>198</v>
      </c>
      <c r="S94" s="26">
        <v>198</v>
      </c>
      <c r="T94" s="25" t="s">
        <v>156</v>
      </c>
      <c r="U94" s="25" t="s">
        <v>157</v>
      </c>
      <c r="V94" s="25"/>
      <c r="W94" s="81" t="str">
        <f t="shared" ca="1" si="1"/>
        <v>HURTADO WILFRAN</v>
      </c>
    </row>
    <row r="95" spans="1:23" ht="30">
      <c r="A95" s="59">
        <v>89</v>
      </c>
      <c r="B95" s="25" t="s">
        <v>546</v>
      </c>
      <c r="C95" s="25" t="s">
        <v>28</v>
      </c>
      <c r="D95" s="25" t="s">
        <v>29</v>
      </c>
      <c r="E95" s="26" t="s">
        <v>30</v>
      </c>
      <c r="F95" s="27" t="s">
        <v>31</v>
      </c>
      <c r="G95" s="89" t="s">
        <v>551</v>
      </c>
      <c r="H95" s="25" t="s">
        <v>456</v>
      </c>
      <c r="I95" s="60">
        <v>16285361</v>
      </c>
      <c r="J95" s="25"/>
      <c r="K95" s="25"/>
      <c r="L95" s="61">
        <v>42048</v>
      </c>
      <c r="M95" s="61">
        <v>43698</v>
      </c>
      <c r="N95" s="25">
        <v>15</v>
      </c>
      <c r="O95" s="25">
        <v>5</v>
      </c>
      <c r="P95" s="27" t="s">
        <v>555</v>
      </c>
      <c r="Q95" s="25">
        <v>199</v>
      </c>
      <c r="R95" s="25">
        <v>353</v>
      </c>
      <c r="S95" s="26">
        <v>155</v>
      </c>
      <c r="T95" s="25" t="s">
        <v>156</v>
      </c>
      <c r="U95" s="25" t="s">
        <v>157</v>
      </c>
      <c r="V95" s="25"/>
      <c r="W95" s="81" t="str">
        <f t="shared" ca="1" si="1"/>
        <v>HURTADO WILFRAN</v>
      </c>
    </row>
    <row r="96" spans="1:23" ht="30">
      <c r="A96" s="59">
        <v>90</v>
      </c>
      <c r="B96" s="25" t="s">
        <v>546</v>
      </c>
      <c r="C96" s="25" t="s">
        <v>28</v>
      </c>
      <c r="D96" s="25" t="s">
        <v>29</v>
      </c>
      <c r="E96" s="26" t="s">
        <v>30</v>
      </c>
      <c r="F96" s="27" t="s">
        <v>31</v>
      </c>
      <c r="G96" s="89" t="s">
        <v>551</v>
      </c>
      <c r="H96" s="25" t="s">
        <v>456</v>
      </c>
      <c r="I96" s="60">
        <v>16285361</v>
      </c>
      <c r="J96" s="25"/>
      <c r="K96" s="25"/>
      <c r="L96" s="61">
        <v>43713</v>
      </c>
      <c r="M96" s="61">
        <v>43873</v>
      </c>
      <c r="N96" s="25">
        <v>15</v>
      </c>
      <c r="O96" s="25">
        <v>6</v>
      </c>
      <c r="P96" s="27" t="s">
        <v>556</v>
      </c>
      <c r="Q96" s="25">
        <v>354</v>
      </c>
      <c r="R96" s="25">
        <v>408</v>
      </c>
      <c r="S96" s="26">
        <v>55</v>
      </c>
      <c r="T96" s="25" t="s">
        <v>156</v>
      </c>
      <c r="U96" s="25" t="s">
        <v>157</v>
      </c>
      <c r="V96" s="25"/>
      <c r="W96" s="81" t="str">
        <f t="shared" ca="1" si="1"/>
        <v>HURTADO WILFRAN</v>
      </c>
    </row>
    <row r="97" spans="1:23" s="116" customFormat="1" ht="30">
      <c r="A97" s="109">
        <v>91</v>
      </c>
      <c r="B97" s="110" t="s">
        <v>546</v>
      </c>
      <c r="C97" s="110" t="s">
        <v>28</v>
      </c>
      <c r="D97" s="110" t="s">
        <v>29</v>
      </c>
      <c r="E97" s="111" t="s">
        <v>30</v>
      </c>
      <c r="F97" s="112" t="s">
        <v>31</v>
      </c>
      <c r="G97" s="112" t="s">
        <v>551</v>
      </c>
      <c r="H97" s="110" t="s">
        <v>429</v>
      </c>
      <c r="I97" s="113">
        <v>1120583957</v>
      </c>
      <c r="J97" s="110"/>
      <c r="K97" s="110"/>
      <c r="L97" s="114">
        <v>43046</v>
      </c>
      <c r="M97" s="114">
        <v>44102</v>
      </c>
      <c r="N97" s="110">
        <v>16</v>
      </c>
      <c r="O97" s="110">
        <v>1</v>
      </c>
      <c r="P97" s="112"/>
      <c r="Q97" s="110">
        <v>1</v>
      </c>
      <c r="R97" s="110">
        <v>77</v>
      </c>
      <c r="S97" s="111">
        <v>77</v>
      </c>
      <c r="T97" s="110" t="s">
        <v>156</v>
      </c>
      <c r="U97" s="110" t="s">
        <v>157</v>
      </c>
      <c r="V97" s="110"/>
      <c r="W97" s="115" t="str">
        <f t="shared" ca="1" si="1"/>
        <v>JIMENEZ LEON DUVEY ALEXANDER</v>
      </c>
    </row>
    <row r="98" spans="1:23" s="94" customFormat="1" ht="30">
      <c r="A98" s="59">
        <v>92</v>
      </c>
      <c r="B98" s="25" t="s">
        <v>546</v>
      </c>
      <c r="C98" s="25" t="s">
        <v>28</v>
      </c>
      <c r="D98" s="25" t="s">
        <v>29</v>
      </c>
      <c r="E98" s="26" t="s">
        <v>30</v>
      </c>
      <c r="F98" s="27" t="s">
        <v>31</v>
      </c>
      <c r="G98" s="89" t="s">
        <v>551</v>
      </c>
      <c r="H98" s="25" t="s">
        <v>446</v>
      </c>
      <c r="I98" s="60">
        <v>13511026</v>
      </c>
      <c r="J98" s="25"/>
      <c r="K98" s="25"/>
      <c r="L98" s="61" t="s">
        <v>149</v>
      </c>
      <c r="M98" s="61">
        <v>44174</v>
      </c>
      <c r="N98" s="25">
        <v>16</v>
      </c>
      <c r="O98" s="25">
        <v>2</v>
      </c>
      <c r="P98" s="27"/>
      <c r="Q98" s="25">
        <v>1</v>
      </c>
      <c r="R98" s="25">
        <v>142</v>
      </c>
      <c r="S98" s="26">
        <v>142</v>
      </c>
      <c r="T98" s="25" t="s">
        <v>156</v>
      </c>
      <c r="U98" s="25" t="s">
        <v>157</v>
      </c>
      <c r="V98" s="25"/>
      <c r="W98" s="81" t="str">
        <f t="shared" ca="1" si="1"/>
        <v>LAMBERT ALARCON JOSE ERWIN</v>
      </c>
    </row>
    <row r="99" spans="1:23" s="94" customFormat="1" ht="30">
      <c r="A99" s="59">
        <v>93</v>
      </c>
      <c r="B99" s="25" t="s">
        <v>546</v>
      </c>
      <c r="C99" s="25" t="s">
        <v>28</v>
      </c>
      <c r="D99" s="25" t="s">
        <v>29</v>
      </c>
      <c r="E99" s="26" t="s">
        <v>30</v>
      </c>
      <c r="F99" s="27" t="s">
        <v>31</v>
      </c>
      <c r="G99" s="89" t="s">
        <v>551</v>
      </c>
      <c r="H99" s="25" t="s">
        <v>420</v>
      </c>
      <c r="I99" s="60">
        <v>91250209</v>
      </c>
      <c r="J99" s="25"/>
      <c r="K99" s="25"/>
      <c r="L99" s="61">
        <v>32637</v>
      </c>
      <c r="M99" s="61">
        <v>39222</v>
      </c>
      <c r="N99" s="25">
        <v>16</v>
      </c>
      <c r="O99" s="25">
        <v>3</v>
      </c>
      <c r="P99" s="27" t="s">
        <v>554</v>
      </c>
      <c r="Q99" s="25">
        <v>1</v>
      </c>
      <c r="R99" s="25">
        <v>191</v>
      </c>
      <c r="S99" s="26">
        <v>191</v>
      </c>
      <c r="T99" s="25" t="s">
        <v>156</v>
      </c>
      <c r="U99" s="25" t="s">
        <v>157</v>
      </c>
      <c r="V99" s="25"/>
      <c r="W99" s="81" t="str">
        <f t="shared" ca="1" si="1"/>
        <v>LINDARTE MASMELA LUIS GONZALO</v>
      </c>
    </row>
    <row r="100" spans="1:23" s="94" customFormat="1" ht="30">
      <c r="A100" s="59">
        <v>94</v>
      </c>
      <c r="B100" s="25" t="s">
        <v>546</v>
      </c>
      <c r="C100" s="25" t="s">
        <v>28</v>
      </c>
      <c r="D100" s="25" t="s">
        <v>29</v>
      </c>
      <c r="E100" s="26" t="s">
        <v>30</v>
      </c>
      <c r="F100" s="27" t="s">
        <v>31</v>
      </c>
      <c r="G100" s="89" t="s">
        <v>551</v>
      </c>
      <c r="H100" s="25" t="s">
        <v>420</v>
      </c>
      <c r="I100" s="60">
        <v>91250209</v>
      </c>
      <c r="J100" s="25"/>
      <c r="K100" s="25"/>
      <c r="L100" s="61">
        <v>39097</v>
      </c>
      <c r="M100" s="61">
        <v>41169</v>
      </c>
      <c r="N100" s="25">
        <v>16</v>
      </c>
      <c r="O100" s="25">
        <v>4</v>
      </c>
      <c r="P100" s="27" t="s">
        <v>555</v>
      </c>
      <c r="Q100" s="25">
        <v>192</v>
      </c>
      <c r="R100" s="25">
        <v>348</v>
      </c>
      <c r="S100" s="26">
        <v>157</v>
      </c>
      <c r="T100" s="25" t="s">
        <v>156</v>
      </c>
      <c r="U100" s="25" t="s">
        <v>157</v>
      </c>
      <c r="V100" s="25"/>
      <c r="W100" s="81" t="str">
        <f t="shared" ca="1" si="1"/>
        <v>LINDARTE MASMELA LUIS GONZALO</v>
      </c>
    </row>
    <row r="101" spans="1:23" s="94" customFormat="1" ht="30">
      <c r="A101" s="59">
        <v>95</v>
      </c>
      <c r="B101" s="25" t="s">
        <v>546</v>
      </c>
      <c r="C101" s="25" t="s">
        <v>28</v>
      </c>
      <c r="D101" s="25" t="s">
        <v>29</v>
      </c>
      <c r="E101" s="26" t="s">
        <v>30</v>
      </c>
      <c r="F101" s="27" t="s">
        <v>31</v>
      </c>
      <c r="G101" s="89" t="s">
        <v>551</v>
      </c>
      <c r="H101" s="25" t="s">
        <v>420</v>
      </c>
      <c r="I101" s="60">
        <v>91250209</v>
      </c>
      <c r="J101" s="25"/>
      <c r="K101" s="25"/>
      <c r="L101" s="61">
        <v>41180</v>
      </c>
      <c r="M101" s="61">
        <v>44120</v>
      </c>
      <c r="N101" s="25">
        <v>16</v>
      </c>
      <c r="O101" s="25">
        <v>5</v>
      </c>
      <c r="P101" s="27" t="s">
        <v>556</v>
      </c>
      <c r="Q101" s="25">
        <v>349</v>
      </c>
      <c r="R101" s="25">
        <v>512</v>
      </c>
      <c r="S101" s="26">
        <v>164</v>
      </c>
      <c r="T101" s="25" t="s">
        <v>156</v>
      </c>
      <c r="U101" s="25" t="s">
        <v>157</v>
      </c>
      <c r="V101" s="25"/>
      <c r="W101" s="81" t="str">
        <f t="shared" ca="1" si="1"/>
        <v>LINDARTE MASMELA LUIS GONZALO</v>
      </c>
    </row>
    <row r="102" spans="1:23" s="117" customFormat="1" ht="30">
      <c r="A102" s="109">
        <v>96</v>
      </c>
      <c r="B102" s="110" t="s">
        <v>546</v>
      </c>
      <c r="C102" s="110" t="s">
        <v>28</v>
      </c>
      <c r="D102" s="110" t="s">
        <v>29</v>
      </c>
      <c r="E102" s="111" t="s">
        <v>30</v>
      </c>
      <c r="F102" s="112" t="s">
        <v>31</v>
      </c>
      <c r="G102" s="112" t="s">
        <v>551</v>
      </c>
      <c r="H102" s="110" t="s">
        <v>57</v>
      </c>
      <c r="I102" s="113">
        <v>79472032</v>
      </c>
      <c r="J102" s="110"/>
      <c r="K102" s="110"/>
      <c r="L102" s="114">
        <v>42018</v>
      </c>
      <c r="M102" s="114">
        <v>44180</v>
      </c>
      <c r="N102" s="110">
        <v>16</v>
      </c>
      <c r="O102" s="110">
        <v>6</v>
      </c>
      <c r="P102" s="112"/>
      <c r="Q102" s="110">
        <v>1</v>
      </c>
      <c r="R102" s="110">
        <v>205</v>
      </c>
      <c r="S102" s="111">
        <v>205</v>
      </c>
      <c r="T102" s="110" t="s">
        <v>156</v>
      </c>
      <c r="U102" s="110" t="s">
        <v>157</v>
      </c>
      <c r="V102" s="110"/>
      <c r="W102" s="115" t="str">
        <f t="shared" ca="1" si="1"/>
        <v>LOPEZ AREVALO RICARDO</v>
      </c>
    </row>
    <row r="103" spans="1:23" s="94" customFormat="1" ht="30">
      <c r="A103" s="59">
        <v>97</v>
      </c>
      <c r="B103" s="25" t="s">
        <v>546</v>
      </c>
      <c r="C103" s="25" t="s">
        <v>28</v>
      </c>
      <c r="D103" s="25" t="s">
        <v>29</v>
      </c>
      <c r="E103" s="26" t="s">
        <v>30</v>
      </c>
      <c r="F103" s="27" t="s">
        <v>31</v>
      </c>
      <c r="G103" s="89" t="s">
        <v>551</v>
      </c>
      <c r="H103" s="25" t="s">
        <v>421</v>
      </c>
      <c r="I103" s="60">
        <v>1023014368</v>
      </c>
      <c r="J103" s="25"/>
      <c r="K103" s="25"/>
      <c r="L103" s="61">
        <v>43051</v>
      </c>
      <c r="M103" s="61">
        <v>44043</v>
      </c>
      <c r="N103" s="25">
        <v>17</v>
      </c>
      <c r="O103" s="25">
        <v>1</v>
      </c>
      <c r="P103" s="27"/>
      <c r="Q103" s="25">
        <v>1</v>
      </c>
      <c r="R103" s="25">
        <v>91</v>
      </c>
      <c r="S103" s="26">
        <v>91</v>
      </c>
      <c r="T103" s="25" t="s">
        <v>156</v>
      </c>
      <c r="U103" s="25" t="s">
        <v>157</v>
      </c>
      <c r="V103" s="25"/>
      <c r="W103" s="81" t="str">
        <f t="shared" ca="1" si="1"/>
        <v>LOPEZ PEREZ NEYDER YARLEY</v>
      </c>
    </row>
    <row r="104" spans="1:23" ht="30">
      <c r="A104" s="59">
        <v>98</v>
      </c>
      <c r="B104" s="25" t="s">
        <v>546</v>
      </c>
      <c r="C104" s="25" t="s">
        <v>28</v>
      </c>
      <c r="D104" s="25" t="s">
        <v>29</v>
      </c>
      <c r="E104" s="26" t="s">
        <v>30</v>
      </c>
      <c r="F104" s="27" t="s">
        <v>31</v>
      </c>
      <c r="G104" s="89" t="s">
        <v>551</v>
      </c>
      <c r="H104" s="25" t="s">
        <v>133</v>
      </c>
      <c r="I104" s="60">
        <v>1061735285</v>
      </c>
      <c r="J104" s="25"/>
      <c r="K104" s="25"/>
      <c r="L104" s="61">
        <v>41326</v>
      </c>
      <c r="M104" s="61">
        <v>43777</v>
      </c>
      <c r="N104" s="25">
        <v>17</v>
      </c>
      <c r="O104" s="25">
        <v>2</v>
      </c>
      <c r="P104" s="27" t="s">
        <v>552</v>
      </c>
      <c r="Q104" s="25">
        <v>1</v>
      </c>
      <c r="R104" s="25">
        <v>200</v>
      </c>
      <c r="S104" s="26">
        <v>200</v>
      </c>
      <c r="T104" s="25" t="s">
        <v>156</v>
      </c>
      <c r="U104" s="25" t="s">
        <v>157</v>
      </c>
      <c r="V104" s="25"/>
      <c r="W104" s="81" t="str">
        <f t="shared" ca="1" si="1"/>
        <v>MANZANO MENDEZ SAMMY LIZETH</v>
      </c>
    </row>
    <row r="105" spans="1:23" ht="30">
      <c r="A105" s="59">
        <v>99</v>
      </c>
      <c r="B105" s="25" t="s">
        <v>546</v>
      </c>
      <c r="C105" s="25" t="s">
        <v>28</v>
      </c>
      <c r="D105" s="25" t="s">
        <v>29</v>
      </c>
      <c r="E105" s="26" t="s">
        <v>30</v>
      </c>
      <c r="F105" s="27" t="s">
        <v>31</v>
      </c>
      <c r="G105" s="89" t="s">
        <v>551</v>
      </c>
      <c r="H105" s="25" t="s">
        <v>133</v>
      </c>
      <c r="I105" s="60">
        <v>1061735285</v>
      </c>
      <c r="J105" s="25"/>
      <c r="K105" s="25"/>
      <c r="L105" s="61">
        <v>43788</v>
      </c>
      <c r="M105" s="61">
        <v>44102</v>
      </c>
      <c r="N105" s="25">
        <v>17</v>
      </c>
      <c r="O105" s="25">
        <v>3</v>
      </c>
      <c r="P105" s="27" t="s">
        <v>553</v>
      </c>
      <c r="Q105" s="25">
        <v>201</v>
      </c>
      <c r="R105" s="25">
        <v>235</v>
      </c>
      <c r="S105" s="26">
        <v>35</v>
      </c>
      <c r="T105" s="25" t="s">
        <v>156</v>
      </c>
      <c r="U105" s="25" t="s">
        <v>157</v>
      </c>
      <c r="V105" s="25"/>
      <c r="W105" s="81" t="str">
        <f t="shared" ca="1" si="1"/>
        <v>MANZANO MENDEZ SAMMY LIZETH</v>
      </c>
    </row>
    <row r="106" spans="1:23" ht="30">
      <c r="A106" s="59">
        <v>100</v>
      </c>
      <c r="B106" s="25" t="s">
        <v>546</v>
      </c>
      <c r="C106" s="25" t="s">
        <v>28</v>
      </c>
      <c r="D106" s="25" t="s">
        <v>29</v>
      </c>
      <c r="E106" s="26" t="s">
        <v>30</v>
      </c>
      <c r="F106" s="27" t="s">
        <v>31</v>
      </c>
      <c r="G106" s="89" t="s">
        <v>551</v>
      </c>
      <c r="H106" s="25" t="s">
        <v>416</v>
      </c>
      <c r="I106" s="60">
        <v>16772129</v>
      </c>
      <c r="J106" s="25"/>
      <c r="K106" s="25"/>
      <c r="L106" s="61">
        <v>40938</v>
      </c>
      <c r="M106" s="61">
        <v>42297</v>
      </c>
      <c r="N106" s="25">
        <v>17</v>
      </c>
      <c r="O106" s="25">
        <v>4</v>
      </c>
      <c r="P106" s="27" t="s">
        <v>552</v>
      </c>
      <c r="Q106" s="25">
        <v>1</v>
      </c>
      <c r="R106" s="25">
        <v>185</v>
      </c>
      <c r="S106" s="26">
        <v>185</v>
      </c>
      <c r="T106" s="25" t="s">
        <v>156</v>
      </c>
      <c r="U106" s="25" t="s">
        <v>157</v>
      </c>
      <c r="V106" s="25"/>
      <c r="W106" s="81" t="str">
        <f t="shared" ca="1" si="1"/>
        <v>MARULANDA CALERO JULIAN</v>
      </c>
    </row>
    <row r="107" spans="1:23" ht="30">
      <c r="A107" s="59">
        <v>101</v>
      </c>
      <c r="B107" s="25" t="s">
        <v>546</v>
      </c>
      <c r="C107" s="25" t="s">
        <v>28</v>
      </c>
      <c r="D107" s="25" t="s">
        <v>29</v>
      </c>
      <c r="E107" s="26" t="s">
        <v>30</v>
      </c>
      <c r="F107" s="27" t="s">
        <v>31</v>
      </c>
      <c r="G107" s="89" t="s">
        <v>551</v>
      </c>
      <c r="H107" s="25" t="s">
        <v>416</v>
      </c>
      <c r="I107" s="60">
        <v>16772129</v>
      </c>
      <c r="J107" s="25"/>
      <c r="K107" s="25"/>
      <c r="L107" s="61">
        <v>42299</v>
      </c>
      <c r="M107" s="61">
        <v>43843</v>
      </c>
      <c r="N107" s="25">
        <v>17</v>
      </c>
      <c r="O107" s="25">
        <v>5</v>
      </c>
      <c r="P107" s="27" t="s">
        <v>553</v>
      </c>
      <c r="Q107" s="25">
        <v>1</v>
      </c>
      <c r="R107" s="25">
        <v>314</v>
      </c>
      <c r="S107" s="26">
        <v>314</v>
      </c>
      <c r="T107" s="25" t="s">
        <v>156</v>
      </c>
      <c r="U107" s="25" t="s">
        <v>157</v>
      </c>
      <c r="V107" s="25"/>
      <c r="W107" s="81" t="str">
        <f t="shared" ca="1" si="1"/>
        <v>MARULANDA CALERO JULIAN</v>
      </c>
    </row>
    <row r="108" spans="1:23" ht="30">
      <c r="A108" s="59">
        <v>102</v>
      </c>
      <c r="B108" s="25" t="s">
        <v>546</v>
      </c>
      <c r="C108" s="25" t="s">
        <v>28</v>
      </c>
      <c r="D108" s="25" t="s">
        <v>29</v>
      </c>
      <c r="E108" s="26" t="s">
        <v>30</v>
      </c>
      <c r="F108" s="27" t="s">
        <v>31</v>
      </c>
      <c r="G108" s="89" t="s">
        <v>551</v>
      </c>
      <c r="H108" s="25" t="s">
        <v>112</v>
      </c>
      <c r="I108" s="60">
        <v>88312911</v>
      </c>
      <c r="J108" s="25"/>
      <c r="K108" s="25"/>
      <c r="L108" s="61">
        <v>42284</v>
      </c>
      <c r="M108" s="61">
        <v>43843</v>
      </c>
      <c r="N108" s="25">
        <v>17</v>
      </c>
      <c r="O108" s="25">
        <v>6</v>
      </c>
      <c r="P108" s="27"/>
      <c r="Q108" s="25">
        <v>1</v>
      </c>
      <c r="R108" s="25">
        <v>183</v>
      </c>
      <c r="S108" s="26">
        <v>183</v>
      </c>
      <c r="T108" s="25" t="s">
        <v>156</v>
      </c>
      <c r="U108" s="25" t="s">
        <v>157</v>
      </c>
      <c r="V108" s="25"/>
      <c r="W108" s="81" t="str">
        <f t="shared" ca="1" si="1"/>
        <v>MEDINA ORTEGA CESAR AUGUSTO</v>
      </c>
    </row>
    <row r="109" spans="1:23" ht="30">
      <c r="A109" s="59">
        <v>103</v>
      </c>
      <c r="B109" s="25" t="s">
        <v>546</v>
      </c>
      <c r="C109" s="25" t="s">
        <v>28</v>
      </c>
      <c r="D109" s="25" t="s">
        <v>29</v>
      </c>
      <c r="E109" s="26" t="s">
        <v>30</v>
      </c>
      <c r="F109" s="27" t="s">
        <v>31</v>
      </c>
      <c r="G109" s="89" t="s">
        <v>551</v>
      </c>
      <c r="H109" s="25" t="s">
        <v>423</v>
      </c>
      <c r="I109" s="60">
        <v>19438082</v>
      </c>
      <c r="J109" s="25"/>
      <c r="K109" s="25"/>
      <c r="L109" s="61">
        <v>32218</v>
      </c>
      <c r="M109" s="61">
        <v>37041</v>
      </c>
      <c r="N109" s="25">
        <v>18</v>
      </c>
      <c r="O109" s="25">
        <v>1</v>
      </c>
      <c r="P109" s="27" t="s">
        <v>547</v>
      </c>
      <c r="Q109" s="25">
        <v>1</v>
      </c>
      <c r="R109" s="25">
        <v>196</v>
      </c>
      <c r="S109" s="26">
        <v>196</v>
      </c>
      <c r="T109" s="25" t="s">
        <v>156</v>
      </c>
      <c r="U109" s="25" t="s">
        <v>157</v>
      </c>
      <c r="V109" s="25"/>
      <c r="W109" s="81" t="str">
        <f t="shared" ca="1" si="1"/>
        <v>MEDINA ROJAS HENRY</v>
      </c>
    </row>
    <row r="110" spans="1:23" ht="30">
      <c r="A110" s="59">
        <v>104</v>
      </c>
      <c r="B110" s="25" t="s">
        <v>546</v>
      </c>
      <c r="C110" s="25" t="s">
        <v>28</v>
      </c>
      <c r="D110" s="25" t="s">
        <v>29</v>
      </c>
      <c r="E110" s="26" t="s">
        <v>30</v>
      </c>
      <c r="F110" s="27" t="s">
        <v>31</v>
      </c>
      <c r="G110" s="89" t="s">
        <v>551</v>
      </c>
      <c r="H110" s="25" t="s">
        <v>423</v>
      </c>
      <c r="I110" s="60">
        <v>19438082</v>
      </c>
      <c r="J110" s="25"/>
      <c r="K110" s="25"/>
      <c r="L110" s="61">
        <v>37054</v>
      </c>
      <c r="M110" s="61">
        <v>40714</v>
      </c>
      <c r="N110" s="25">
        <v>18</v>
      </c>
      <c r="O110" s="25">
        <v>2</v>
      </c>
      <c r="P110" s="27" t="s">
        <v>548</v>
      </c>
      <c r="Q110" s="25">
        <v>197</v>
      </c>
      <c r="R110" s="25">
        <v>393</v>
      </c>
      <c r="S110" s="26">
        <v>197</v>
      </c>
      <c r="T110" s="25" t="s">
        <v>156</v>
      </c>
      <c r="U110" s="25" t="s">
        <v>157</v>
      </c>
      <c r="V110" s="25"/>
      <c r="W110" s="81" t="str">
        <f t="shared" ca="1" si="1"/>
        <v>MEDINA ROJAS HENRY</v>
      </c>
    </row>
    <row r="111" spans="1:23" ht="30">
      <c r="A111" s="59">
        <v>105</v>
      </c>
      <c r="B111" s="25" t="s">
        <v>546</v>
      </c>
      <c r="C111" s="25" t="s">
        <v>28</v>
      </c>
      <c r="D111" s="25" t="s">
        <v>29</v>
      </c>
      <c r="E111" s="26" t="s">
        <v>30</v>
      </c>
      <c r="F111" s="27" t="s">
        <v>31</v>
      </c>
      <c r="G111" s="89" t="s">
        <v>551</v>
      </c>
      <c r="H111" s="25" t="s">
        <v>423</v>
      </c>
      <c r="I111" s="60">
        <v>19438082</v>
      </c>
      <c r="J111" s="25"/>
      <c r="K111" s="25"/>
      <c r="L111" s="61">
        <v>40724</v>
      </c>
      <c r="M111" s="61">
        <v>41327</v>
      </c>
      <c r="N111" s="25">
        <v>18</v>
      </c>
      <c r="O111" s="25">
        <v>3</v>
      </c>
      <c r="P111" s="27" t="s">
        <v>549</v>
      </c>
      <c r="Q111" s="25">
        <v>394</v>
      </c>
      <c r="R111" s="25">
        <v>593</v>
      </c>
      <c r="S111" s="26">
        <v>200</v>
      </c>
      <c r="T111" s="25" t="s">
        <v>156</v>
      </c>
      <c r="U111" s="25" t="s">
        <v>157</v>
      </c>
      <c r="V111" s="25"/>
      <c r="W111" s="81" t="str">
        <f t="shared" ca="1" si="1"/>
        <v>MEDINA ROJAS HENRY</v>
      </c>
    </row>
    <row r="112" spans="1:23" ht="30">
      <c r="A112" s="59">
        <v>106</v>
      </c>
      <c r="B112" s="25" t="s">
        <v>546</v>
      </c>
      <c r="C112" s="25" t="s">
        <v>28</v>
      </c>
      <c r="D112" s="25" t="s">
        <v>29</v>
      </c>
      <c r="E112" s="26" t="s">
        <v>30</v>
      </c>
      <c r="F112" s="27" t="s">
        <v>31</v>
      </c>
      <c r="G112" s="89" t="s">
        <v>551</v>
      </c>
      <c r="H112" s="25" t="s">
        <v>423</v>
      </c>
      <c r="I112" s="60">
        <v>19438082</v>
      </c>
      <c r="J112" s="25"/>
      <c r="K112" s="25"/>
      <c r="L112" s="61">
        <v>41347</v>
      </c>
      <c r="M112" s="61">
        <v>43888</v>
      </c>
      <c r="N112" s="25">
        <v>18</v>
      </c>
      <c r="O112" s="25">
        <v>4</v>
      </c>
      <c r="P112" s="27" t="s">
        <v>550</v>
      </c>
      <c r="Q112" s="25">
        <v>594</v>
      </c>
      <c r="R112" s="25">
        <v>702</v>
      </c>
      <c r="S112" s="26">
        <v>109</v>
      </c>
      <c r="T112" s="25" t="s">
        <v>156</v>
      </c>
      <c r="U112" s="25" t="s">
        <v>157</v>
      </c>
      <c r="V112" s="25"/>
      <c r="W112" s="81" t="str">
        <f t="shared" ca="1" si="1"/>
        <v>MEDINA ROJAS HENRY</v>
      </c>
    </row>
    <row r="113" spans="1:23" ht="30">
      <c r="A113" s="59">
        <v>107</v>
      </c>
      <c r="B113" s="25" t="s">
        <v>546</v>
      </c>
      <c r="C113" s="25" t="s">
        <v>28</v>
      </c>
      <c r="D113" s="25" t="s">
        <v>29</v>
      </c>
      <c r="E113" s="26" t="s">
        <v>30</v>
      </c>
      <c r="F113" s="27" t="s">
        <v>31</v>
      </c>
      <c r="G113" s="89" t="s">
        <v>551</v>
      </c>
      <c r="H113" s="25" t="s">
        <v>422</v>
      </c>
      <c r="I113" s="60">
        <v>80502016</v>
      </c>
      <c r="J113" s="25"/>
      <c r="K113" s="25"/>
      <c r="L113" s="61">
        <v>43040</v>
      </c>
      <c r="M113" s="61">
        <v>44102</v>
      </c>
      <c r="N113" s="25">
        <v>18</v>
      </c>
      <c r="O113" s="25">
        <v>5</v>
      </c>
      <c r="P113" s="27"/>
      <c r="Q113" s="25">
        <v>1</v>
      </c>
      <c r="R113" s="25">
        <v>118</v>
      </c>
      <c r="S113" s="26">
        <v>118</v>
      </c>
      <c r="T113" s="25" t="s">
        <v>156</v>
      </c>
      <c r="U113" s="25" t="s">
        <v>157</v>
      </c>
      <c r="V113" s="25"/>
      <c r="W113" s="81" t="str">
        <f t="shared" ca="1" si="1"/>
        <v>MELO ACOSTA JOAQUIN PABLO</v>
      </c>
    </row>
    <row r="114" spans="1:23" s="83" customFormat="1" ht="30">
      <c r="A114" s="59">
        <v>108</v>
      </c>
      <c r="B114" s="25" t="s">
        <v>546</v>
      </c>
      <c r="C114" s="25" t="s">
        <v>28</v>
      </c>
      <c r="D114" s="25" t="s">
        <v>29</v>
      </c>
      <c r="E114" s="26" t="s">
        <v>30</v>
      </c>
      <c r="F114" s="27" t="s">
        <v>31</v>
      </c>
      <c r="G114" s="89" t="s">
        <v>551</v>
      </c>
      <c r="H114" s="25" t="s">
        <v>417</v>
      </c>
      <c r="I114" s="60">
        <v>79973182</v>
      </c>
      <c r="J114" s="25"/>
      <c r="K114" s="25"/>
      <c r="L114" s="61">
        <v>44015</v>
      </c>
      <c r="M114" s="61">
        <v>44102</v>
      </c>
      <c r="N114" s="25">
        <v>18</v>
      </c>
      <c r="O114" s="25">
        <v>6</v>
      </c>
      <c r="P114" s="27"/>
      <c r="Q114" s="25">
        <v>1</v>
      </c>
      <c r="R114" s="25">
        <v>43</v>
      </c>
      <c r="S114" s="26">
        <v>43</v>
      </c>
      <c r="T114" s="25" t="s">
        <v>156</v>
      </c>
      <c r="U114" s="25" t="s">
        <v>157</v>
      </c>
      <c r="V114" s="25"/>
      <c r="W114" s="81" t="str">
        <f t="shared" ca="1" si="1"/>
        <v>MESA SIERRA OMAR ORLANDO</v>
      </c>
    </row>
    <row r="115" spans="1:23" s="83" customFormat="1" ht="30">
      <c r="A115" s="59">
        <v>109</v>
      </c>
      <c r="B115" s="25" t="s">
        <v>546</v>
      </c>
      <c r="C115" s="25" t="s">
        <v>28</v>
      </c>
      <c r="D115" s="25" t="s">
        <v>29</v>
      </c>
      <c r="E115" s="26" t="s">
        <v>30</v>
      </c>
      <c r="F115" s="27" t="s">
        <v>31</v>
      </c>
      <c r="G115" s="89" t="s">
        <v>551</v>
      </c>
      <c r="H115" s="25" t="s">
        <v>425</v>
      </c>
      <c r="I115" s="60">
        <v>12543496</v>
      </c>
      <c r="J115" s="25"/>
      <c r="K115" s="25"/>
      <c r="L115" s="61">
        <v>34388</v>
      </c>
      <c r="M115" s="61">
        <v>41170</v>
      </c>
      <c r="N115" s="25">
        <v>19</v>
      </c>
      <c r="O115" s="25">
        <v>1</v>
      </c>
      <c r="P115" s="27" t="s">
        <v>554</v>
      </c>
      <c r="Q115" s="25">
        <v>1</v>
      </c>
      <c r="R115" s="25">
        <v>193</v>
      </c>
      <c r="S115" s="26">
        <v>193</v>
      </c>
      <c r="T115" s="25" t="s">
        <v>156</v>
      </c>
      <c r="U115" s="25" t="s">
        <v>157</v>
      </c>
      <c r="V115" s="25"/>
      <c r="W115" s="81" t="str">
        <f t="shared" ca="1" si="1"/>
        <v>MEYER IGLESIAS LUIS ENRIQUE</v>
      </c>
    </row>
    <row r="116" spans="1:23" s="83" customFormat="1" ht="30">
      <c r="A116" s="59">
        <v>110</v>
      </c>
      <c r="B116" s="25" t="s">
        <v>546</v>
      </c>
      <c r="C116" s="25" t="s">
        <v>28</v>
      </c>
      <c r="D116" s="25" t="s">
        <v>29</v>
      </c>
      <c r="E116" s="26" t="s">
        <v>30</v>
      </c>
      <c r="F116" s="27" t="s">
        <v>31</v>
      </c>
      <c r="G116" s="89" t="s">
        <v>551</v>
      </c>
      <c r="H116" s="25" t="s">
        <v>425</v>
      </c>
      <c r="I116" s="60">
        <v>12543496</v>
      </c>
      <c r="J116" s="25"/>
      <c r="K116" s="25"/>
      <c r="L116" s="61">
        <v>41219</v>
      </c>
      <c r="M116" s="61">
        <v>43626</v>
      </c>
      <c r="N116" s="25">
        <v>19</v>
      </c>
      <c r="O116" s="25">
        <v>2</v>
      </c>
      <c r="P116" s="27" t="s">
        <v>555</v>
      </c>
      <c r="Q116" s="25">
        <v>194</v>
      </c>
      <c r="R116" s="25">
        <v>408</v>
      </c>
      <c r="S116" s="26">
        <v>215</v>
      </c>
      <c r="T116" s="25" t="s">
        <v>156</v>
      </c>
      <c r="U116" s="25" t="s">
        <v>157</v>
      </c>
      <c r="V116" s="25"/>
      <c r="W116" s="81" t="str">
        <f t="shared" ca="1" si="1"/>
        <v>MEYER IGLESIAS LUIS ENRIQUE</v>
      </c>
    </row>
    <row r="117" spans="1:23" ht="30">
      <c r="A117" s="59">
        <v>111</v>
      </c>
      <c r="B117" s="25" t="s">
        <v>546</v>
      </c>
      <c r="C117" s="25" t="s">
        <v>28</v>
      </c>
      <c r="D117" s="25" t="s">
        <v>29</v>
      </c>
      <c r="E117" s="26" t="s">
        <v>30</v>
      </c>
      <c r="F117" s="27" t="s">
        <v>31</v>
      </c>
      <c r="G117" s="89" t="s">
        <v>551</v>
      </c>
      <c r="H117" s="25" t="s">
        <v>425</v>
      </c>
      <c r="I117" s="60">
        <v>12543496</v>
      </c>
      <c r="J117" s="25"/>
      <c r="K117" s="25"/>
      <c r="L117" s="61">
        <v>43626</v>
      </c>
      <c r="M117" s="61">
        <v>44102</v>
      </c>
      <c r="N117" s="25">
        <v>19</v>
      </c>
      <c r="O117" s="25">
        <v>3</v>
      </c>
      <c r="P117" s="27" t="s">
        <v>556</v>
      </c>
      <c r="Q117" s="25">
        <v>409</v>
      </c>
      <c r="R117" s="25">
        <v>471</v>
      </c>
      <c r="S117" s="26">
        <v>63</v>
      </c>
      <c r="T117" s="25" t="s">
        <v>156</v>
      </c>
      <c r="U117" s="25" t="s">
        <v>157</v>
      </c>
      <c r="V117" s="25"/>
      <c r="W117" s="81" t="str">
        <f t="shared" ca="1" si="1"/>
        <v>MEYER IGLESIAS LUIS ENRIQUE</v>
      </c>
    </row>
    <row r="118" spans="1:23" ht="30">
      <c r="A118" s="59">
        <v>112</v>
      </c>
      <c r="B118" s="25" t="s">
        <v>546</v>
      </c>
      <c r="C118" s="25" t="s">
        <v>28</v>
      </c>
      <c r="D118" s="25" t="s">
        <v>29</v>
      </c>
      <c r="E118" s="26" t="s">
        <v>30</v>
      </c>
      <c r="F118" s="27" t="s">
        <v>31</v>
      </c>
      <c r="G118" s="89" t="s">
        <v>551</v>
      </c>
      <c r="H118" s="25" t="s">
        <v>424</v>
      </c>
      <c r="I118" s="60">
        <v>98393143</v>
      </c>
      <c r="J118" s="25"/>
      <c r="K118" s="25"/>
      <c r="L118" s="61">
        <v>40865</v>
      </c>
      <c r="M118" s="61">
        <v>42207</v>
      </c>
      <c r="N118" s="25">
        <v>19</v>
      </c>
      <c r="O118" s="25">
        <v>4</v>
      </c>
      <c r="P118" s="27" t="s">
        <v>554</v>
      </c>
      <c r="Q118" s="25">
        <v>1</v>
      </c>
      <c r="R118" s="25">
        <v>178</v>
      </c>
      <c r="S118" s="26">
        <v>178</v>
      </c>
      <c r="T118" s="25" t="s">
        <v>156</v>
      </c>
      <c r="U118" s="25" t="s">
        <v>157</v>
      </c>
      <c r="V118" s="25"/>
      <c r="W118" s="81" t="str">
        <f t="shared" ca="1" si="1"/>
        <v>MIRANDA MONTENEGRO ALONSO</v>
      </c>
    </row>
    <row r="119" spans="1:23" ht="30">
      <c r="A119" s="59">
        <v>113</v>
      </c>
      <c r="B119" s="25" t="s">
        <v>546</v>
      </c>
      <c r="C119" s="25" t="s">
        <v>28</v>
      </c>
      <c r="D119" s="25" t="s">
        <v>29</v>
      </c>
      <c r="E119" s="26" t="s">
        <v>30</v>
      </c>
      <c r="F119" s="27" t="s">
        <v>31</v>
      </c>
      <c r="G119" s="89" t="s">
        <v>551</v>
      </c>
      <c r="H119" s="25" t="s">
        <v>424</v>
      </c>
      <c r="I119" s="60">
        <v>98393143</v>
      </c>
      <c r="J119" s="25"/>
      <c r="K119" s="25"/>
      <c r="L119" s="61">
        <v>42213</v>
      </c>
      <c r="M119" s="61">
        <v>42928</v>
      </c>
      <c r="N119" s="25">
        <v>19</v>
      </c>
      <c r="O119" s="25">
        <v>5</v>
      </c>
      <c r="P119" s="27" t="s">
        <v>555</v>
      </c>
      <c r="Q119" s="25">
        <v>179</v>
      </c>
      <c r="R119" s="25">
        <v>400</v>
      </c>
      <c r="S119" s="26">
        <v>222</v>
      </c>
      <c r="T119" s="25" t="s">
        <v>156</v>
      </c>
      <c r="U119" s="25" t="s">
        <v>157</v>
      </c>
      <c r="V119" s="25"/>
      <c r="W119" s="81" t="str">
        <f t="shared" ca="1" si="1"/>
        <v>MIRANDA MONTENEGRO ALONSO</v>
      </c>
    </row>
    <row r="120" spans="1:23" ht="30">
      <c r="A120" s="59">
        <v>114</v>
      </c>
      <c r="B120" s="25" t="s">
        <v>546</v>
      </c>
      <c r="C120" s="25" t="s">
        <v>28</v>
      </c>
      <c r="D120" s="25" t="s">
        <v>29</v>
      </c>
      <c r="E120" s="26" t="s">
        <v>30</v>
      </c>
      <c r="F120" s="27" t="s">
        <v>31</v>
      </c>
      <c r="G120" s="89" t="s">
        <v>551</v>
      </c>
      <c r="H120" s="25" t="s">
        <v>424</v>
      </c>
      <c r="I120" s="60">
        <v>98393143</v>
      </c>
      <c r="J120" s="25"/>
      <c r="K120" s="25"/>
      <c r="L120" s="61">
        <v>42956</v>
      </c>
      <c r="M120" s="61">
        <v>45148</v>
      </c>
      <c r="N120" s="25">
        <v>19</v>
      </c>
      <c r="O120" s="25">
        <v>6</v>
      </c>
      <c r="P120" s="27" t="s">
        <v>556</v>
      </c>
      <c r="Q120" s="25">
        <v>401</v>
      </c>
      <c r="R120" s="25">
        <v>546</v>
      </c>
      <c r="S120" s="26">
        <v>146</v>
      </c>
      <c r="T120" s="25" t="s">
        <v>156</v>
      </c>
      <c r="U120" s="25" t="s">
        <v>157</v>
      </c>
      <c r="V120" s="25"/>
      <c r="W120" s="81" t="str">
        <f t="shared" ca="1" si="1"/>
        <v>MIRANDA MONTENEGRO ALONSO</v>
      </c>
    </row>
    <row r="121" spans="1:23" s="83" customFormat="1" ht="30">
      <c r="A121" s="59">
        <v>115</v>
      </c>
      <c r="B121" s="25" t="s">
        <v>546</v>
      </c>
      <c r="C121" s="25" t="s">
        <v>28</v>
      </c>
      <c r="D121" s="25" t="s">
        <v>29</v>
      </c>
      <c r="E121" s="26" t="s">
        <v>30</v>
      </c>
      <c r="F121" s="27" t="s">
        <v>31</v>
      </c>
      <c r="G121" s="89" t="s">
        <v>551</v>
      </c>
      <c r="H121" s="25" t="s">
        <v>426</v>
      </c>
      <c r="I121" s="60">
        <v>1020740657</v>
      </c>
      <c r="J121" s="25"/>
      <c r="K121" s="25"/>
      <c r="L121" s="61">
        <v>43013</v>
      </c>
      <c r="M121" s="61">
        <v>44102</v>
      </c>
      <c r="N121" s="25">
        <v>20</v>
      </c>
      <c r="O121" s="25">
        <v>1</v>
      </c>
      <c r="P121" s="27"/>
      <c r="Q121" s="25">
        <v>1</v>
      </c>
      <c r="R121" s="25">
        <v>144</v>
      </c>
      <c r="S121" s="26">
        <v>144</v>
      </c>
      <c r="T121" s="25" t="s">
        <v>156</v>
      </c>
      <c r="U121" s="25" t="s">
        <v>157</v>
      </c>
      <c r="V121" s="25"/>
      <c r="W121" s="81" t="str">
        <f t="shared" ca="1" si="1"/>
        <v>MISE PEÑA ERIKA VICTORIA</v>
      </c>
    </row>
    <row r="122" spans="1:23" s="83" customFormat="1" ht="30">
      <c r="A122" s="59">
        <v>116</v>
      </c>
      <c r="B122" s="25" t="s">
        <v>546</v>
      </c>
      <c r="C122" s="25" t="s">
        <v>28</v>
      </c>
      <c r="D122" s="25" t="s">
        <v>29</v>
      </c>
      <c r="E122" s="26" t="s">
        <v>30</v>
      </c>
      <c r="F122" s="27" t="s">
        <v>31</v>
      </c>
      <c r="G122" s="89" t="s">
        <v>551</v>
      </c>
      <c r="H122" s="25" t="s">
        <v>35</v>
      </c>
      <c r="I122" s="60">
        <v>8682602</v>
      </c>
      <c r="J122" s="25"/>
      <c r="K122" s="25"/>
      <c r="L122" s="61">
        <v>41516</v>
      </c>
      <c r="M122" s="61">
        <v>44081</v>
      </c>
      <c r="N122" s="25">
        <v>20</v>
      </c>
      <c r="O122" s="25">
        <v>2</v>
      </c>
      <c r="P122" s="27"/>
      <c r="Q122" s="25">
        <v>1</v>
      </c>
      <c r="R122" s="25">
        <v>180</v>
      </c>
      <c r="S122" s="26">
        <v>180</v>
      </c>
      <c r="T122" s="25" t="s">
        <v>156</v>
      </c>
      <c r="U122" s="25" t="s">
        <v>157</v>
      </c>
      <c r="V122" s="25"/>
      <c r="W122" s="81" t="str">
        <f t="shared" ca="1" si="1"/>
        <v>MOLINO TORRES LUIS EDUARDO</v>
      </c>
    </row>
    <row r="123" spans="1:23" s="83" customFormat="1" ht="30">
      <c r="A123" s="59">
        <v>117</v>
      </c>
      <c r="B123" s="25" t="s">
        <v>546</v>
      </c>
      <c r="C123" s="25" t="s">
        <v>28</v>
      </c>
      <c r="D123" s="25" t="s">
        <v>29</v>
      </c>
      <c r="E123" s="26" t="s">
        <v>30</v>
      </c>
      <c r="F123" s="27" t="s">
        <v>31</v>
      </c>
      <c r="G123" s="89" t="s">
        <v>551</v>
      </c>
      <c r="H123" s="25" t="s">
        <v>118</v>
      </c>
      <c r="I123" s="60">
        <v>93400669</v>
      </c>
      <c r="J123" s="25"/>
      <c r="K123" s="25"/>
      <c r="L123" s="61">
        <v>43035</v>
      </c>
      <c r="M123" s="61">
        <v>43867</v>
      </c>
      <c r="N123" s="25">
        <v>20</v>
      </c>
      <c r="O123" s="25">
        <v>3</v>
      </c>
      <c r="P123" s="27"/>
      <c r="Q123" s="25">
        <v>1</v>
      </c>
      <c r="R123" s="25">
        <v>92</v>
      </c>
      <c r="S123" s="26">
        <v>92</v>
      </c>
      <c r="T123" s="25" t="s">
        <v>156</v>
      </c>
      <c r="U123" s="25" t="s">
        <v>157</v>
      </c>
      <c r="V123" s="25"/>
      <c r="W123" s="81" t="str">
        <f t="shared" ca="1" si="1"/>
        <v>MONTIEL MUÑOZ GUSTAVO</v>
      </c>
    </row>
    <row r="124" spans="1:23" ht="30">
      <c r="A124" s="59">
        <v>118</v>
      </c>
      <c r="B124" s="25" t="s">
        <v>546</v>
      </c>
      <c r="C124" s="25" t="s">
        <v>28</v>
      </c>
      <c r="D124" s="25" t="s">
        <v>29</v>
      </c>
      <c r="E124" s="26" t="s">
        <v>30</v>
      </c>
      <c r="F124" s="27" t="s">
        <v>31</v>
      </c>
      <c r="G124" s="89" t="s">
        <v>551</v>
      </c>
      <c r="H124" s="25" t="s">
        <v>445</v>
      </c>
      <c r="I124" s="60">
        <v>10289185</v>
      </c>
      <c r="J124" s="25"/>
      <c r="K124" s="25"/>
      <c r="L124" s="61">
        <v>42008</v>
      </c>
      <c r="M124" s="61">
        <v>43532</v>
      </c>
      <c r="N124" s="25">
        <v>20</v>
      </c>
      <c r="O124" s="25">
        <v>4</v>
      </c>
      <c r="P124" s="27" t="s">
        <v>552</v>
      </c>
      <c r="Q124" s="25">
        <v>1</v>
      </c>
      <c r="R124" s="25">
        <v>197</v>
      </c>
      <c r="S124" s="26">
        <v>197</v>
      </c>
      <c r="T124" s="25" t="s">
        <v>156</v>
      </c>
      <c r="U124" s="25" t="s">
        <v>157</v>
      </c>
      <c r="V124" s="25" t="s">
        <v>158</v>
      </c>
      <c r="W124" s="81" t="str">
        <f t="shared" ca="1" si="1"/>
        <v>MORA ARANGO DIEGO FERNANDO</v>
      </c>
    </row>
    <row r="125" spans="1:23" ht="30">
      <c r="A125" s="59">
        <v>119</v>
      </c>
      <c r="B125" s="25" t="s">
        <v>546</v>
      </c>
      <c r="C125" s="25" t="s">
        <v>28</v>
      </c>
      <c r="D125" s="25" t="s">
        <v>29</v>
      </c>
      <c r="E125" s="26" t="s">
        <v>30</v>
      </c>
      <c r="F125" s="27" t="s">
        <v>31</v>
      </c>
      <c r="G125" s="89" t="s">
        <v>551</v>
      </c>
      <c r="H125" s="25" t="s">
        <v>445</v>
      </c>
      <c r="I125" s="60">
        <v>10289185</v>
      </c>
      <c r="J125" s="25"/>
      <c r="K125" s="25"/>
      <c r="L125" s="61">
        <v>43777</v>
      </c>
      <c r="M125" s="61">
        <v>44180</v>
      </c>
      <c r="N125" s="25">
        <v>20</v>
      </c>
      <c r="O125" s="25">
        <v>5</v>
      </c>
      <c r="P125" s="27" t="s">
        <v>553</v>
      </c>
      <c r="Q125" s="25">
        <v>199</v>
      </c>
      <c r="R125" s="25">
        <v>240</v>
      </c>
      <c r="S125" s="26">
        <v>42</v>
      </c>
      <c r="T125" s="25" t="s">
        <v>156</v>
      </c>
      <c r="U125" s="25" t="s">
        <v>157</v>
      </c>
      <c r="V125" s="25"/>
      <c r="W125" s="81" t="str">
        <f t="shared" ca="1" si="1"/>
        <v>MORA ARANGO DIEGO FERNANDO</v>
      </c>
    </row>
    <row r="126" spans="1:23" ht="30">
      <c r="A126" s="59">
        <v>120</v>
      </c>
      <c r="B126" s="25" t="s">
        <v>546</v>
      </c>
      <c r="C126" s="25" t="s">
        <v>28</v>
      </c>
      <c r="D126" s="25" t="s">
        <v>29</v>
      </c>
      <c r="E126" s="26" t="s">
        <v>30</v>
      </c>
      <c r="F126" s="27" t="s">
        <v>31</v>
      </c>
      <c r="G126" s="89" t="s">
        <v>551</v>
      </c>
      <c r="H126" s="25" t="s">
        <v>452</v>
      </c>
      <c r="I126" s="60">
        <v>1010229752</v>
      </c>
      <c r="J126" s="25"/>
      <c r="K126" s="25"/>
      <c r="L126" s="61">
        <v>42626</v>
      </c>
      <c r="M126" s="61">
        <v>44061</v>
      </c>
      <c r="N126" s="25">
        <v>20</v>
      </c>
      <c r="O126" s="25">
        <v>6</v>
      </c>
      <c r="P126" s="27"/>
      <c r="Q126" s="25">
        <v>1</v>
      </c>
      <c r="R126" s="25">
        <v>101</v>
      </c>
      <c r="S126" s="26">
        <v>101</v>
      </c>
      <c r="T126" s="25" t="s">
        <v>156</v>
      </c>
      <c r="U126" s="25" t="s">
        <v>157</v>
      </c>
      <c r="V126" s="25"/>
      <c r="W126" s="81" t="str">
        <f t="shared" ca="1" si="1"/>
        <v>MORALES DELGADO LILIANA PAOLA</v>
      </c>
    </row>
    <row r="127" spans="1:23" ht="30">
      <c r="A127" s="59">
        <v>121</v>
      </c>
      <c r="B127" s="25" t="s">
        <v>546</v>
      </c>
      <c r="C127" s="25" t="s">
        <v>28</v>
      </c>
      <c r="D127" s="25" t="s">
        <v>29</v>
      </c>
      <c r="E127" s="26" t="s">
        <v>30</v>
      </c>
      <c r="F127" s="27" t="s">
        <v>31</v>
      </c>
      <c r="G127" s="89" t="s">
        <v>551</v>
      </c>
      <c r="H127" s="25" t="s">
        <v>418</v>
      </c>
      <c r="I127" s="60">
        <v>1077198558</v>
      </c>
      <c r="J127" s="25"/>
      <c r="K127" s="25"/>
      <c r="L127" s="61">
        <v>43040</v>
      </c>
      <c r="M127" s="61">
        <v>44186</v>
      </c>
      <c r="N127" s="25">
        <v>21</v>
      </c>
      <c r="O127" s="25">
        <v>1</v>
      </c>
      <c r="P127" s="27"/>
      <c r="Q127" s="25">
        <v>1</v>
      </c>
      <c r="R127" s="25">
        <v>114</v>
      </c>
      <c r="S127" s="26">
        <v>114</v>
      </c>
      <c r="T127" s="25" t="s">
        <v>156</v>
      </c>
      <c r="U127" s="25" t="s">
        <v>157</v>
      </c>
      <c r="V127" s="25"/>
      <c r="W127" s="81" t="str">
        <f t="shared" ca="1" si="1"/>
        <v>MOSQUERA MOSQUERA JUAN PABLO</v>
      </c>
    </row>
    <row r="128" spans="1:23" ht="30">
      <c r="A128" s="59">
        <v>122</v>
      </c>
      <c r="B128" s="25" t="s">
        <v>546</v>
      </c>
      <c r="C128" s="25" t="s">
        <v>28</v>
      </c>
      <c r="D128" s="25" t="s">
        <v>29</v>
      </c>
      <c r="E128" s="26" t="s">
        <v>30</v>
      </c>
      <c r="F128" s="27" t="s">
        <v>31</v>
      </c>
      <c r="G128" s="89" t="s">
        <v>551</v>
      </c>
      <c r="H128" s="25" t="s">
        <v>419</v>
      </c>
      <c r="I128" s="60">
        <v>1120382468</v>
      </c>
      <c r="J128" s="25"/>
      <c r="K128" s="25"/>
      <c r="L128" s="61">
        <v>42909</v>
      </c>
      <c r="M128" s="61">
        <v>43884</v>
      </c>
      <c r="N128" s="25">
        <v>21</v>
      </c>
      <c r="O128" s="25">
        <v>2</v>
      </c>
      <c r="P128" s="27"/>
      <c r="Q128" s="25">
        <v>1</v>
      </c>
      <c r="R128" s="25">
        <v>77</v>
      </c>
      <c r="S128" s="26">
        <v>77</v>
      </c>
      <c r="T128" s="25" t="s">
        <v>156</v>
      </c>
      <c r="U128" s="25" t="s">
        <v>157</v>
      </c>
      <c r="V128" s="25"/>
      <c r="W128" s="81" t="str">
        <f t="shared" ca="1" si="1"/>
        <v>MUÑOZ CALDERON WILLINGTON HERLEY</v>
      </c>
    </row>
    <row r="129" spans="1:23" ht="30">
      <c r="A129" s="59">
        <v>123</v>
      </c>
      <c r="B129" s="25" t="s">
        <v>546</v>
      </c>
      <c r="C129" s="25" t="s">
        <v>28</v>
      </c>
      <c r="D129" s="25" t="s">
        <v>29</v>
      </c>
      <c r="E129" s="26" t="s">
        <v>30</v>
      </c>
      <c r="F129" s="27" t="s">
        <v>31</v>
      </c>
      <c r="G129" s="89" t="s">
        <v>551</v>
      </c>
      <c r="H129" s="25" t="s">
        <v>444</v>
      </c>
      <c r="I129" s="60">
        <v>80809443</v>
      </c>
      <c r="J129" s="25"/>
      <c r="K129" s="25"/>
      <c r="L129" s="61">
        <v>42998</v>
      </c>
      <c r="M129" s="61">
        <v>43839</v>
      </c>
      <c r="N129" s="25">
        <v>21</v>
      </c>
      <c r="O129" s="25">
        <v>3</v>
      </c>
      <c r="P129" s="27"/>
      <c r="Q129" s="25">
        <v>1</v>
      </c>
      <c r="R129" s="25">
        <v>112</v>
      </c>
      <c r="S129" s="26">
        <v>112</v>
      </c>
      <c r="T129" s="25" t="s">
        <v>156</v>
      </c>
      <c r="U129" s="25" t="s">
        <v>157</v>
      </c>
      <c r="V129" s="25"/>
      <c r="W129" s="81" t="str">
        <f t="shared" ca="1" si="1"/>
        <v>MUÑOZ CASTILLO JOSE JAVIER</v>
      </c>
    </row>
    <row r="130" spans="1:23" ht="30">
      <c r="A130" s="59">
        <v>124</v>
      </c>
      <c r="B130" s="25" t="s">
        <v>546</v>
      </c>
      <c r="C130" s="25" t="s">
        <v>28</v>
      </c>
      <c r="D130" s="25" t="s">
        <v>29</v>
      </c>
      <c r="E130" s="26" t="s">
        <v>30</v>
      </c>
      <c r="F130" s="27" t="s">
        <v>31</v>
      </c>
      <c r="G130" s="89" t="s">
        <v>551</v>
      </c>
      <c r="H130" s="25" t="s">
        <v>390</v>
      </c>
      <c r="I130" s="60">
        <v>79837217</v>
      </c>
      <c r="J130" s="25"/>
      <c r="K130" s="25"/>
      <c r="L130" s="61">
        <v>40870</v>
      </c>
      <c r="M130" s="61">
        <v>43174</v>
      </c>
      <c r="N130" s="25">
        <v>21</v>
      </c>
      <c r="O130" s="25">
        <v>4</v>
      </c>
      <c r="P130" s="27" t="s">
        <v>552</v>
      </c>
      <c r="Q130" s="25">
        <v>1</v>
      </c>
      <c r="R130" s="25">
        <v>181</v>
      </c>
      <c r="S130" s="26">
        <v>181</v>
      </c>
      <c r="T130" s="25" t="s">
        <v>156</v>
      </c>
      <c r="U130" s="25" t="s">
        <v>157</v>
      </c>
      <c r="V130" s="25"/>
      <c r="W130" s="81" t="str">
        <f t="shared" ca="1" si="1"/>
        <v>MURILLO MOSQUERA JARBIN ALEXANDER</v>
      </c>
    </row>
    <row r="131" spans="1:23" ht="30">
      <c r="A131" s="59">
        <v>125</v>
      </c>
      <c r="B131" s="25" t="s">
        <v>546</v>
      </c>
      <c r="C131" s="25" t="s">
        <v>28</v>
      </c>
      <c r="D131" s="25" t="s">
        <v>29</v>
      </c>
      <c r="E131" s="26" t="s">
        <v>30</v>
      </c>
      <c r="F131" s="27" t="s">
        <v>31</v>
      </c>
      <c r="G131" s="89" t="s">
        <v>551</v>
      </c>
      <c r="H131" s="25" t="s">
        <v>390</v>
      </c>
      <c r="I131" s="60">
        <v>79837217</v>
      </c>
      <c r="J131" s="25"/>
      <c r="K131" s="25"/>
      <c r="L131" s="61">
        <v>43236</v>
      </c>
      <c r="M131" s="61">
        <v>44106</v>
      </c>
      <c r="N131" s="25">
        <v>21</v>
      </c>
      <c r="O131" s="25">
        <v>5</v>
      </c>
      <c r="P131" s="27" t="s">
        <v>553</v>
      </c>
      <c r="Q131" s="25">
        <v>182</v>
      </c>
      <c r="R131" s="25">
        <v>251</v>
      </c>
      <c r="S131" s="26">
        <v>70</v>
      </c>
      <c r="T131" s="25" t="s">
        <v>156</v>
      </c>
      <c r="U131" s="25" t="s">
        <v>157</v>
      </c>
      <c r="V131" s="25"/>
      <c r="W131" s="81" t="str">
        <f t="shared" ca="1" si="1"/>
        <v>MURILLO MOSQUERA JARBIN ALEXANDER</v>
      </c>
    </row>
    <row r="132" spans="1:23" ht="30">
      <c r="A132" s="59">
        <v>126</v>
      </c>
      <c r="B132" s="25" t="s">
        <v>546</v>
      </c>
      <c r="C132" s="25" t="s">
        <v>28</v>
      </c>
      <c r="D132" s="25" t="s">
        <v>29</v>
      </c>
      <c r="E132" s="26" t="s">
        <v>30</v>
      </c>
      <c r="F132" s="27" t="s">
        <v>31</v>
      </c>
      <c r="G132" s="89" t="s">
        <v>551</v>
      </c>
      <c r="H132" s="25" t="s">
        <v>442</v>
      </c>
      <c r="I132" s="60">
        <v>60341376</v>
      </c>
      <c r="J132" s="25"/>
      <c r="K132" s="25"/>
      <c r="L132" s="61">
        <v>42145</v>
      </c>
      <c r="M132" s="61">
        <v>43145</v>
      </c>
      <c r="N132" s="25">
        <v>21</v>
      </c>
      <c r="O132" s="25">
        <v>6</v>
      </c>
      <c r="P132" s="27" t="s">
        <v>552</v>
      </c>
      <c r="Q132" s="25">
        <v>1</v>
      </c>
      <c r="R132" s="25">
        <v>200</v>
      </c>
      <c r="S132" s="26">
        <v>200</v>
      </c>
      <c r="T132" s="25" t="s">
        <v>156</v>
      </c>
      <c r="U132" s="25" t="s">
        <v>157</v>
      </c>
      <c r="V132" s="25"/>
      <c r="W132" s="81" t="str">
        <f t="shared" ca="1" si="1"/>
        <v>NAVARRO PEREZ MARIA EUGENIA</v>
      </c>
    </row>
    <row r="133" spans="1:23" ht="30">
      <c r="A133" s="59">
        <v>127</v>
      </c>
      <c r="B133" s="25" t="s">
        <v>546</v>
      </c>
      <c r="C133" s="25" t="s">
        <v>28</v>
      </c>
      <c r="D133" s="25" t="s">
        <v>29</v>
      </c>
      <c r="E133" s="26" t="s">
        <v>30</v>
      </c>
      <c r="F133" s="27" t="s">
        <v>31</v>
      </c>
      <c r="G133" s="89" t="s">
        <v>551</v>
      </c>
      <c r="H133" s="25" t="s">
        <v>442</v>
      </c>
      <c r="I133" s="60">
        <v>60341376</v>
      </c>
      <c r="J133" s="25"/>
      <c r="K133" s="25"/>
      <c r="L133" s="61">
        <v>43145</v>
      </c>
      <c r="M133" s="61">
        <v>45148</v>
      </c>
      <c r="N133" s="25">
        <v>22</v>
      </c>
      <c r="O133" s="25">
        <v>1</v>
      </c>
      <c r="P133" s="27" t="s">
        <v>553</v>
      </c>
      <c r="Q133" s="25">
        <v>201</v>
      </c>
      <c r="R133" s="25">
        <v>369</v>
      </c>
      <c r="S133" s="26">
        <v>169</v>
      </c>
      <c r="T133" s="25" t="s">
        <v>156</v>
      </c>
      <c r="U133" s="25" t="s">
        <v>157</v>
      </c>
      <c r="V133" s="25"/>
      <c r="W133" s="81" t="str">
        <f t="shared" ca="1" si="1"/>
        <v>NAVARRO PEREZ MARIA EUGENIA</v>
      </c>
    </row>
    <row r="134" spans="1:23" ht="30">
      <c r="A134" s="59">
        <v>128</v>
      </c>
      <c r="B134" s="25" t="s">
        <v>546</v>
      </c>
      <c r="C134" s="25" t="s">
        <v>28</v>
      </c>
      <c r="D134" s="25" t="s">
        <v>29</v>
      </c>
      <c r="E134" s="26" t="s">
        <v>30</v>
      </c>
      <c r="F134" s="27" t="s">
        <v>31</v>
      </c>
      <c r="G134" s="89" t="s">
        <v>551</v>
      </c>
      <c r="H134" s="25" t="s">
        <v>108</v>
      </c>
      <c r="I134" s="60">
        <v>1140857690</v>
      </c>
      <c r="J134" s="25"/>
      <c r="K134" s="25"/>
      <c r="L134" s="61">
        <v>43269</v>
      </c>
      <c r="M134" s="61">
        <v>44061</v>
      </c>
      <c r="N134" s="25">
        <v>22</v>
      </c>
      <c r="O134" s="25">
        <v>2</v>
      </c>
      <c r="P134" s="27"/>
      <c r="Q134" s="25">
        <v>1</v>
      </c>
      <c r="R134" s="25">
        <v>126</v>
      </c>
      <c r="S134" s="26">
        <v>126</v>
      </c>
      <c r="T134" s="25" t="s">
        <v>156</v>
      </c>
      <c r="U134" s="25" t="s">
        <v>157</v>
      </c>
      <c r="V134" s="25"/>
      <c r="W134" s="81" t="str">
        <f t="shared" ca="1" si="1"/>
        <v>ORDOÑEZ ALEMAN MELISSA</v>
      </c>
    </row>
    <row r="135" spans="1:23" ht="30">
      <c r="A135" s="59">
        <v>129</v>
      </c>
      <c r="B135" s="25" t="s">
        <v>546</v>
      </c>
      <c r="C135" s="25" t="s">
        <v>28</v>
      </c>
      <c r="D135" s="25" t="s">
        <v>29</v>
      </c>
      <c r="E135" s="26" t="s">
        <v>30</v>
      </c>
      <c r="F135" s="27" t="s">
        <v>31</v>
      </c>
      <c r="G135" s="89" t="s">
        <v>551</v>
      </c>
      <c r="H135" s="25" t="s">
        <v>412</v>
      </c>
      <c r="I135" s="60">
        <v>19494026</v>
      </c>
      <c r="J135" s="25"/>
      <c r="K135" s="25"/>
      <c r="L135" s="61">
        <v>32703</v>
      </c>
      <c r="M135" s="61" t="s">
        <v>152</v>
      </c>
      <c r="N135" s="25">
        <v>22</v>
      </c>
      <c r="O135" s="25">
        <v>3</v>
      </c>
      <c r="P135" s="27" t="s">
        <v>547</v>
      </c>
      <c r="Q135" s="25">
        <v>1</v>
      </c>
      <c r="R135" s="25">
        <v>188</v>
      </c>
      <c r="S135" s="26">
        <v>188</v>
      </c>
      <c r="T135" s="25" t="s">
        <v>156</v>
      </c>
      <c r="U135" s="25" t="s">
        <v>157</v>
      </c>
      <c r="V135" s="25"/>
      <c r="W135" s="81" t="str">
        <f t="shared" ca="1" si="1"/>
        <v>ORTIZ BEJARANO JAIME ROLANDO</v>
      </c>
    </row>
    <row r="136" spans="1:23" ht="30">
      <c r="A136" s="59">
        <v>130</v>
      </c>
      <c r="B136" s="25" t="s">
        <v>546</v>
      </c>
      <c r="C136" s="25" t="s">
        <v>28</v>
      </c>
      <c r="D136" s="25" t="s">
        <v>29</v>
      </c>
      <c r="E136" s="26" t="s">
        <v>30</v>
      </c>
      <c r="F136" s="27" t="s">
        <v>31</v>
      </c>
      <c r="G136" s="89" t="s">
        <v>551</v>
      </c>
      <c r="H136" s="25" t="s">
        <v>412</v>
      </c>
      <c r="I136" s="60">
        <v>19494026</v>
      </c>
      <c r="J136" s="25"/>
      <c r="K136" s="25"/>
      <c r="L136" s="61">
        <v>37597</v>
      </c>
      <c r="M136" s="61">
        <v>41052</v>
      </c>
      <c r="N136" s="25">
        <v>22</v>
      </c>
      <c r="O136" s="25">
        <v>4</v>
      </c>
      <c r="P136" s="27" t="s">
        <v>548</v>
      </c>
      <c r="Q136" s="25">
        <v>189</v>
      </c>
      <c r="R136" s="25">
        <v>314</v>
      </c>
      <c r="S136" s="26">
        <v>126</v>
      </c>
      <c r="T136" s="25" t="s">
        <v>156</v>
      </c>
      <c r="U136" s="25" t="s">
        <v>157</v>
      </c>
      <c r="V136" s="25"/>
      <c r="W136" s="81" t="str">
        <f t="shared" ref="W136:W199" ca="1" si="2">HYPERLINK(CONCATENATE(LEFT(CELL("nombrearchivo"),FIND(_xlfn.UNICHAR(91),CELL("nombrearchivo"),1)-1),MID(CELL("nombrearchivo"),FIND(_xlfn.UNICHAR(93),CELL("nombrearchivo"),1)+1,20),"\",UPPER($N$6)," ",N136,"\","CJ",N136,"CP",O136,"CC",I136,".pdf"),H136)</f>
        <v>ORTIZ BEJARANO JAIME ROLANDO</v>
      </c>
    </row>
    <row r="137" spans="1:23" ht="30">
      <c r="A137" s="59">
        <v>131</v>
      </c>
      <c r="B137" s="25" t="s">
        <v>546</v>
      </c>
      <c r="C137" s="25" t="s">
        <v>28</v>
      </c>
      <c r="D137" s="25" t="s">
        <v>29</v>
      </c>
      <c r="E137" s="26" t="s">
        <v>30</v>
      </c>
      <c r="F137" s="27" t="s">
        <v>31</v>
      </c>
      <c r="G137" s="89" t="s">
        <v>551</v>
      </c>
      <c r="H137" s="25" t="s">
        <v>412</v>
      </c>
      <c r="I137" s="60">
        <v>19494026</v>
      </c>
      <c r="J137" s="25"/>
      <c r="K137" s="25"/>
      <c r="L137" s="61">
        <v>41079</v>
      </c>
      <c r="M137" s="61">
        <v>43721</v>
      </c>
      <c r="N137" s="25">
        <v>22</v>
      </c>
      <c r="O137" s="25">
        <v>5</v>
      </c>
      <c r="P137" s="27" t="s">
        <v>549</v>
      </c>
      <c r="Q137" s="25">
        <v>315</v>
      </c>
      <c r="R137" s="25">
        <v>515</v>
      </c>
      <c r="S137" s="26">
        <v>201</v>
      </c>
      <c r="T137" s="25" t="s">
        <v>156</v>
      </c>
      <c r="U137" s="25" t="s">
        <v>157</v>
      </c>
      <c r="V137" s="25"/>
      <c r="W137" s="81" t="str">
        <f t="shared" ca="1" si="2"/>
        <v>ORTIZ BEJARANO JAIME ROLANDO</v>
      </c>
    </row>
    <row r="138" spans="1:23" ht="30">
      <c r="A138" s="59">
        <v>132</v>
      </c>
      <c r="B138" s="25" t="s">
        <v>546</v>
      </c>
      <c r="C138" s="25" t="s">
        <v>28</v>
      </c>
      <c r="D138" s="25" t="s">
        <v>29</v>
      </c>
      <c r="E138" s="26" t="s">
        <v>30</v>
      </c>
      <c r="F138" s="27" t="s">
        <v>31</v>
      </c>
      <c r="G138" s="89" t="s">
        <v>551</v>
      </c>
      <c r="H138" s="25" t="s">
        <v>412</v>
      </c>
      <c r="I138" s="60">
        <v>19494026</v>
      </c>
      <c r="J138" s="25"/>
      <c r="K138" s="25"/>
      <c r="L138" s="61">
        <v>43871</v>
      </c>
      <c r="M138" s="61">
        <v>43871</v>
      </c>
      <c r="N138" s="25">
        <v>22</v>
      </c>
      <c r="O138" s="25">
        <v>6</v>
      </c>
      <c r="P138" s="27" t="s">
        <v>550</v>
      </c>
      <c r="Q138" s="25">
        <v>516</v>
      </c>
      <c r="R138" s="25">
        <v>516</v>
      </c>
      <c r="S138" s="26">
        <v>1</v>
      </c>
      <c r="T138" s="25" t="s">
        <v>156</v>
      </c>
      <c r="U138" s="25" t="s">
        <v>157</v>
      </c>
      <c r="V138" s="25"/>
      <c r="W138" s="81" t="str">
        <f t="shared" ca="1" si="2"/>
        <v>ORTIZ BEJARANO JAIME ROLANDO</v>
      </c>
    </row>
    <row r="139" spans="1:23" s="83" customFormat="1" ht="30">
      <c r="A139" s="59">
        <v>133</v>
      </c>
      <c r="B139" s="25" t="s">
        <v>546</v>
      </c>
      <c r="C139" s="25" t="s">
        <v>28</v>
      </c>
      <c r="D139" s="25" t="s">
        <v>29</v>
      </c>
      <c r="E139" s="26" t="s">
        <v>30</v>
      </c>
      <c r="F139" s="27" t="s">
        <v>31</v>
      </c>
      <c r="G139" s="89" t="s">
        <v>551</v>
      </c>
      <c r="H139" s="25" t="s">
        <v>384</v>
      </c>
      <c r="I139" s="60">
        <v>11409773</v>
      </c>
      <c r="J139" s="25"/>
      <c r="K139" s="25"/>
      <c r="L139" s="61">
        <v>33199</v>
      </c>
      <c r="M139" s="61">
        <v>39614</v>
      </c>
      <c r="N139" s="25">
        <v>23</v>
      </c>
      <c r="O139" s="25">
        <v>1</v>
      </c>
      <c r="P139" s="27" t="s">
        <v>554</v>
      </c>
      <c r="Q139" s="25">
        <v>1</v>
      </c>
      <c r="R139" s="25">
        <v>201</v>
      </c>
      <c r="S139" s="26">
        <v>201</v>
      </c>
      <c r="T139" s="25" t="s">
        <v>156</v>
      </c>
      <c r="U139" s="25" t="s">
        <v>157</v>
      </c>
      <c r="V139" s="25"/>
      <c r="W139" s="81" t="str">
        <f t="shared" ca="1" si="2"/>
        <v>ORTIZ HERNANDEZ JUAN CARLOS</v>
      </c>
    </row>
    <row r="140" spans="1:23" ht="30">
      <c r="A140" s="59">
        <v>134</v>
      </c>
      <c r="B140" s="25" t="s">
        <v>546</v>
      </c>
      <c r="C140" s="25" t="s">
        <v>28</v>
      </c>
      <c r="D140" s="25" t="s">
        <v>29</v>
      </c>
      <c r="E140" s="26" t="s">
        <v>30</v>
      </c>
      <c r="F140" s="27" t="s">
        <v>31</v>
      </c>
      <c r="G140" s="89" t="s">
        <v>551</v>
      </c>
      <c r="H140" s="25" t="s">
        <v>384</v>
      </c>
      <c r="I140" s="60">
        <v>11409773</v>
      </c>
      <c r="J140" s="25"/>
      <c r="K140" s="25"/>
      <c r="L140" s="61">
        <v>39604</v>
      </c>
      <c r="M140" s="61">
        <v>41073</v>
      </c>
      <c r="N140" s="25">
        <v>23</v>
      </c>
      <c r="O140" s="25">
        <v>2</v>
      </c>
      <c r="P140" s="27" t="s">
        <v>555</v>
      </c>
      <c r="Q140" s="25">
        <v>202</v>
      </c>
      <c r="R140" s="25">
        <v>406</v>
      </c>
      <c r="S140" s="26">
        <v>205</v>
      </c>
      <c r="T140" s="25" t="s">
        <v>156</v>
      </c>
      <c r="U140" s="25" t="s">
        <v>157</v>
      </c>
      <c r="V140" s="25"/>
      <c r="W140" s="81" t="str">
        <f t="shared" ca="1" si="2"/>
        <v>ORTIZ HERNANDEZ JUAN CARLOS</v>
      </c>
    </row>
    <row r="141" spans="1:23" ht="30">
      <c r="A141" s="59">
        <v>135</v>
      </c>
      <c r="B141" s="25" t="s">
        <v>546</v>
      </c>
      <c r="C141" s="25" t="s">
        <v>28</v>
      </c>
      <c r="D141" s="25" t="s">
        <v>29</v>
      </c>
      <c r="E141" s="26" t="s">
        <v>30</v>
      </c>
      <c r="F141" s="27" t="s">
        <v>31</v>
      </c>
      <c r="G141" s="89" t="s">
        <v>551</v>
      </c>
      <c r="H141" s="25" t="s">
        <v>384</v>
      </c>
      <c r="I141" s="60">
        <v>11409773</v>
      </c>
      <c r="J141" s="25"/>
      <c r="K141" s="25"/>
      <c r="L141" s="61">
        <v>41107</v>
      </c>
      <c r="M141" s="61">
        <v>44071</v>
      </c>
      <c r="N141" s="25">
        <v>23</v>
      </c>
      <c r="O141" s="25">
        <v>3</v>
      </c>
      <c r="P141" s="27" t="s">
        <v>556</v>
      </c>
      <c r="Q141" s="25">
        <v>407</v>
      </c>
      <c r="R141" s="25">
        <v>559</v>
      </c>
      <c r="S141" s="26">
        <v>153</v>
      </c>
      <c r="T141" s="25" t="s">
        <v>156</v>
      </c>
      <c r="U141" s="25" t="s">
        <v>157</v>
      </c>
      <c r="V141" s="25" t="s">
        <v>534</v>
      </c>
      <c r="W141" s="81" t="str">
        <f t="shared" ca="1" si="2"/>
        <v>ORTIZ HERNANDEZ JUAN CARLOS</v>
      </c>
    </row>
    <row r="142" spans="1:23" ht="30">
      <c r="A142" s="59">
        <v>136</v>
      </c>
      <c r="B142" s="25" t="s">
        <v>546</v>
      </c>
      <c r="C142" s="25" t="s">
        <v>28</v>
      </c>
      <c r="D142" s="25" t="s">
        <v>29</v>
      </c>
      <c r="E142" s="26" t="s">
        <v>30</v>
      </c>
      <c r="F142" s="27" t="s">
        <v>31</v>
      </c>
      <c r="G142" s="89" t="s">
        <v>551</v>
      </c>
      <c r="H142" s="25" t="s">
        <v>457</v>
      </c>
      <c r="I142" s="60">
        <v>19332066</v>
      </c>
      <c r="J142" s="25"/>
      <c r="K142" s="25"/>
      <c r="L142" s="61">
        <v>37385</v>
      </c>
      <c r="M142" s="61">
        <v>42824</v>
      </c>
      <c r="N142" s="25">
        <v>23</v>
      </c>
      <c r="O142" s="25">
        <v>4</v>
      </c>
      <c r="P142" s="27" t="s">
        <v>552</v>
      </c>
      <c r="Q142" s="25">
        <v>1</v>
      </c>
      <c r="R142" s="25">
        <v>197</v>
      </c>
      <c r="S142" s="26">
        <v>197</v>
      </c>
      <c r="T142" s="25" t="s">
        <v>156</v>
      </c>
      <c r="U142" s="25" t="s">
        <v>157</v>
      </c>
      <c r="V142" s="25"/>
      <c r="W142" s="81" t="str">
        <f t="shared" ca="1" si="2"/>
        <v>OSORIO BUITRAGO RICARDO</v>
      </c>
    </row>
    <row r="143" spans="1:23" ht="30">
      <c r="A143" s="59">
        <v>137</v>
      </c>
      <c r="B143" s="25" t="s">
        <v>546</v>
      </c>
      <c r="C143" s="25" t="s">
        <v>28</v>
      </c>
      <c r="D143" s="25" t="s">
        <v>29</v>
      </c>
      <c r="E143" s="26" t="s">
        <v>30</v>
      </c>
      <c r="F143" s="27" t="s">
        <v>31</v>
      </c>
      <c r="G143" s="89" t="s">
        <v>551</v>
      </c>
      <c r="H143" s="25" t="s">
        <v>457</v>
      </c>
      <c r="I143" s="60">
        <v>19332066</v>
      </c>
      <c r="J143" s="25"/>
      <c r="K143" s="25"/>
      <c r="L143" s="61">
        <v>42863</v>
      </c>
      <c r="M143" s="61">
        <v>43901</v>
      </c>
      <c r="N143" s="25">
        <v>23</v>
      </c>
      <c r="O143" s="25">
        <v>5</v>
      </c>
      <c r="P143" s="27" t="s">
        <v>553</v>
      </c>
      <c r="Q143" s="25">
        <v>198</v>
      </c>
      <c r="R143" s="25">
        <v>284</v>
      </c>
      <c r="S143" s="26">
        <v>87</v>
      </c>
      <c r="T143" s="25" t="s">
        <v>156</v>
      </c>
      <c r="U143" s="25" t="s">
        <v>157</v>
      </c>
      <c r="V143" s="25"/>
      <c r="W143" s="81" t="str">
        <f t="shared" ca="1" si="2"/>
        <v>OSORIO BUITRAGO RICARDO</v>
      </c>
    </row>
    <row r="144" spans="1:23" ht="30">
      <c r="A144" s="59">
        <v>138</v>
      </c>
      <c r="B144" s="25" t="s">
        <v>546</v>
      </c>
      <c r="C144" s="25" t="s">
        <v>28</v>
      </c>
      <c r="D144" s="25" t="s">
        <v>29</v>
      </c>
      <c r="E144" s="26" t="s">
        <v>30</v>
      </c>
      <c r="F144" s="27" t="s">
        <v>31</v>
      </c>
      <c r="G144" s="89" t="s">
        <v>551</v>
      </c>
      <c r="H144" s="25" t="s">
        <v>438</v>
      </c>
      <c r="I144" s="60">
        <v>1048555256</v>
      </c>
      <c r="J144" s="25"/>
      <c r="K144" s="25"/>
      <c r="L144" s="61">
        <v>42888</v>
      </c>
      <c r="M144" s="61">
        <v>44174</v>
      </c>
      <c r="N144" s="25">
        <v>23</v>
      </c>
      <c r="O144" s="25">
        <v>6</v>
      </c>
      <c r="P144" s="27"/>
      <c r="Q144" s="25">
        <v>1</v>
      </c>
      <c r="R144" s="25">
        <v>63</v>
      </c>
      <c r="S144" s="26">
        <v>63</v>
      </c>
      <c r="T144" s="25" t="s">
        <v>156</v>
      </c>
      <c r="U144" s="25" t="s">
        <v>157</v>
      </c>
      <c r="V144" s="25"/>
      <c r="W144" s="81" t="str">
        <f t="shared" ca="1" si="2"/>
        <v>OSORIO PIEDRAHITA DANIEL</v>
      </c>
    </row>
    <row r="145" spans="1:23" ht="30">
      <c r="A145" s="59">
        <v>139</v>
      </c>
      <c r="B145" s="25" t="s">
        <v>546</v>
      </c>
      <c r="C145" s="25" t="s">
        <v>28</v>
      </c>
      <c r="D145" s="25" t="s">
        <v>29</v>
      </c>
      <c r="E145" s="26" t="s">
        <v>30</v>
      </c>
      <c r="F145" s="27" t="s">
        <v>31</v>
      </c>
      <c r="G145" s="89" t="s">
        <v>551</v>
      </c>
      <c r="H145" s="25" t="s">
        <v>437</v>
      </c>
      <c r="I145" s="60">
        <v>1115737132</v>
      </c>
      <c r="J145" s="25"/>
      <c r="K145" s="25"/>
      <c r="L145" s="61">
        <v>42865</v>
      </c>
      <c r="M145" s="61">
        <v>44076</v>
      </c>
      <c r="N145" s="25">
        <v>24</v>
      </c>
      <c r="O145" s="25">
        <v>1</v>
      </c>
      <c r="P145" s="27"/>
      <c r="Q145" s="25">
        <v>1</v>
      </c>
      <c r="R145" s="25">
        <v>65</v>
      </c>
      <c r="S145" s="26">
        <v>65</v>
      </c>
      <c r="T145" s="25" t="s">
        <v>156</v>
      </c>
      <c r="U145" s="25" t="s">
        <v>157</v>
      </c>
      <c r="V145" s="25"/>
      <c r="W145" s="81" t="str">
        <f t="shared" ca="1" si="2"/>
        <v>OSORIO VELAZCO JONATHAN LEONEL</v>
      </c>
    </row>
    <row r="146" spans="1:23" ht="30">
      <c r="A146" s="59">
        <v>140</v>
      </c>
      <c r="B146" s="25" t="s">
        <v>546</v>
      </c>
      <c r="C146" s="25" t="s">
        <v>28</v>
      </c>
      <c r="D146" s="25" t="s">
        <v>29</v>
      </c>
      <c r="E146" s="26" t="s">
        <v>30</v>
      </c>
      <c r="F146" s="27" t="s">
        <v>31</v>
      </c>
      <c r="G146" s="89" t="s">
        <v>551</v>
      </c>
      <c r="H146" s="25" t="s">
        <v>59</v>
      </c>
      <c r="I146" s="60">
        <v>79603904</v>
      </c>
      <c r="J146" s="25"/>
      <c r="K146" s="25"/>
      <c r="L146" s="61">
        <v>40870</v>
      </c>
      <c r="M146" s="61">
        <v>45148</v>
      </c>
      <c r="N146" s="25">
        <v>24</v>
      </c>
      <c r="O146" s="25">
        <v>2</v>
      </c>
      <c r="P146" s="27"/>
      <c r="Q146" s="25">
        <v>1</v>
      </c>
      <c r="R146" s="25">
        <v>103</v>
      </c>
      <c r="S146" s="26">
        <v>103</v>
      </c>
      <c r="T146" s="25" t="s">
        <v>156</v>
      </c>
      <c r="U146" s="25" t="s">
        <v>157</v>
      </c>
      <c r="V146" s="25"/>
      <c r="W146" s="81" t="str">
        <f t="shared" ca="1" si="2"/>
        <v>PATIÑO PEÑA WILLIAM ARMANDO</v>
      </c>
    </row>
    <row r="147" spans="1:23" ht="30">
      <c r="A147" s="59">
        <v>141</v>
      </c>
      <c r="B147" s="25" t="s">
        <v>546</v>
      </c>
      <c r="C147" s="25" t="s">
        <v>28</v>
      </c>
      <c r="D147" s="25" t="s">
        <v>29</v>
      </c>
      <c r="E147" s="26" t="s">
        <v>30</v>
      </c>
      <c r="F147" s="27" t="s">
        <v>31</v>
      </c>
      <c r="G147" s="89" t="s">
        <v>551</v>
      </c>
      <c r="H147" s="25" t="s">
        <v>413</v>
      </c>
      <c r="I147" s="60">
        <v>72193777</v>
      </c>
      <c r="J147" s="25"/>
      <c r="K147" s="25"/>
      <c r="L147" s="61">
        <v>40981</v>
      </c>
      <c r="M147" s="61">
        <v>42300</v>
      </c>
      <c r="N147" s="25">
        <v>24</v>
      </c>
      <c r="O147" s="25">
        <v>3</v>
      </c>
      <c r="P147" s="27" t="s">
        <v>552</v>
      </c>
      <c r="Q147" s="25">
        <v>1</v>
      </c>
      <c r="R147" s="25">
        <v>184</v>
      </c>
      <c r="S147" s="26">
        <v>184</v>
      </c>
      <c r="T147" s="25" t="s">
        <v>156</v>
      </c>
      <c r="U147" s="25" t="s">
        <v>157</v>
      </c>
      <c r="V147" s="25"/>
      <c r="W147" s="81" t="str">
        <f t="shared" ca="1" si="2"/>
        <v>PEÑA BERDUGO HERNAN ADOLFO</v>
      </c>
    </row>
    <row r="148" spans="1:23" ht="30">
      <c r="A148" s="59">
        <v>142</v>
      </c>
      <c r="B148" s="25" t="s">
        <v>546</v>
      </c>
      <c r="C148" s="25" t="s">
        <v>28</v>
      </c>
      <c r="D148" s="25" t="s">
        <v>29</v>
      </c>
      <c r="E148" s="26" t="s">
        <v>30</v>
      </c>
      <c r="F148" s="27" t="s">
        <v>31</v>
      </c>
      <c r="G148" s="89" t="s">
        <v>551</v>
      </c>
      <c r="H148" s="25" t="s">
        <v>413</v>
      </c>
      <c r="I148" s="60">
        <v>72193777</v>
      </c>
      <c r="J148" s="25"/>
      <c r="K148" s="25"/>
      <c r="L148" s="61">
        <v>42318</v>
      </c>
      <c r="M148" s="61">
        <v>44026</v>
      </c>
      <c r="N148" s="25">
        <v>24</v>
      </c>
      <c r="O148" s="25">
        <v>4</v>
      </c>
      <c r="P148" s="27" t="s">
        <v>553</v>
      </c>
      <c r="Q148" s="25">
        <v>146</v>
      </c>
      <c r="R148" s="25">
        <v>328</v>
      </c>
      <c r="S148" s="26">
        <v>183</v>
      </c>
      <c r="T148" s="25" t="s">
        <v>156</v>
      </c>
      <c r="U148" s="25" t="s">
        <v>157</v>
      </c>
      <c r="V148" s="25"/>
      <c r="W148" s="81" t="str">
        <f t="shared" ca="1" si="2"/>
        <v>PEÑA BERDUGO HERNAN ADOLFO</v>
      </c>
    </row>
    <row r="149" spans="1:23" ht="30">
      <c r="A149" s="59">
        <v>143</v>
      </c>
      <c r="B149" s="25" t="s">
        <v>546</v>
      </c>
      <c r="C149" s="25" t="s">
        <v>28</v>
      </c>
      <c r="D149" s="25" t="s">
        <v>29</v>
      </c>
      <c r="E149" s="26" t="s">
        <v>30</v>
      </c>
      <c r="F149" s="27" t="s">
        <v>31</v>
      </c>
      <c r="G149" s="89" t="s">
        <v>551</v>
      </c>
      <c r="H149" s="25" t="s">
        <v>460</v>
      </c>
      <c r="I149" s="60">
        <v>79649339</v>
      </c>
      <c r="J149" s="25"/>
      <c r="K149" s="25"/>
      <c r="L149" s="61">
        <v>41228</v>
      </c>
      <c r="M149" s="61">
        <v>42916</v>
      </c>
      <c r="N149" s="25">
        <v>24</v>
      </c>
      <c r="O149" s="25">
        <v>5</v>
      </c>
      <c r="P149" s="27" t="s">
        <v>552</v>
      </c>
      <c r="Q149" s="25">
        <v>1</v>
      </c>
      <c r="R149" s="25">
        <v>216</v>
      </c>
      <c r="S149" s="26">
        <v>216</v>
      </c>
      <c r="T149" s="25" t="s">
        <v>156</v>
      </c>
      <c r="U149" s="25" t="s">
        <v>157</v>
      </c>
      <c r="V149" s="25"/>
      <c r="W149" s="81" t="str">
        <f t="shared" ca="1" si="2"/>
        <v>PERDOMO DIAZ ELKIN</v>
      </c>
    </row>
    <row r="150" spans="1:23" ht="30">
      <c r="A150" s="59">
        <v>144</v>
      </c>
      <c r="B150" s="25" t="s">
        <v>546</v>
      </c>
      <c r="C150" s="25" t="s">
        <v>28</v>
      </c>
      <c r="D150" s="25" t="s">
        <v>29</v>
      </c>
      <c r="E150" s="26" t="s">
        <v>30</v>
      </c>
      <c r="F150" s="27" t="s">
        <v>31</v>
      </c>
      <c r="G150" s="89" t="s">
        <v>551</v>
      </c>
      <c r="H150" s="25" t="s">
        <v>460</v>
      </c>
      <c r="I150" s="60">
        <v>79649339</v>
      </c>
      <c r="J150" s="25"/>
      <c r="K150" s="25"/>
      <c r="L150" s="61">
        <v>43018</v>
      </c>
      <c r="M150" s="61">
        <v>44057</v>
      </c>
      <c r="N150" s="25">
        <v>24</v>
      </c>
      <c r="O150" s="25">
        <v>6</v>
      </c>
      <c r="P150" s="27" t="s">
        <v>553</v>
      </c>
      <c r="Q150" s="25">
        <v>217</v>
      </c>
      <c r="R150" s="25">
        <v>354</v>
      </c>
      <c r="S150" s="26">
        <v>138</v>
      </c>
      <c r="T150" s="25" t="s">
        <v>156</v>
      </c>
      <c r="U150" s="25" t="s">
        <v>157</v>
      </c>
      <c r="V150" s="25"/>
      <c r="W150" s="81" t="str">
        <f t="shared" ca="1" si="2"/>
        <v>PERDOMO DIAZ ELKIN</v>
      </c>
    </row>
    <row r="151" spans="1:23" ht="30">
      <c r="A151" s="59">
        <v>145</v>
      </c>
      <c r="B151" s="25" t="s">
        <v>546</v>
      </c>
      <c r="C151" s="25" t="s">
        <v>28</v>
      </c>
      <c r="D151" s="25" t="s">
        <v>29</v>
      </c>
      <c r="E151" s="26" t="s">
        <v>30</v>
      </c>
      <c r="F151" s="27" t="s">
        <v>31</v>
      </c>
      <c r="G151" s="89" t="s">
        <v>551</v>
      </c>
      <c r="H151" s="25" t="s">
        <v>88</v>
      </c>
      <c r="I151" s="60">
        <v>79506217</v>
      </c>
      <c r="J151" s="25"/>
      <c r="K151" s="25"/>
      <c r="L151" s="61">
        <v>34596</v>
      </c>
      <c r="M151" s="61">
        <v>39417</v>
      </c>
      <c r="N151" s="25">
        <v>25</v>
      </c>
      <c r="O151" s="25">
        <v>1</v>
      </c>
      <c r="P151" s="27" t="s">
        <v>554</v>
      </c>
      <c r="Q151" s="25">
        <v>1</v>
      </c>
      <c r="R151" s="25">
        <v>194</v>
      </c>
      <c r="S151" s="26">
        <v>194</v>
      </c>
      <c r="T151" s="25" t="s">
        <v>156</v>
      </c>
      <c r="U151" s="25" t="s">
        <v>157</v>
      </c>
      <c r="V151" s="25"/>
      <c r="W151" s="81" t="str">
        <f t="shared" ca="1" si="2"/>
        <v>PEREZ ANGEL MAURICIO</v>
      </c>
    </row>
    <row r="152" spans="1:23" ht="30">
      <c r="A152" s="59">
        <v>146</v>
      </c>
      <c r="B152" s="25" t="s">
        <v>546</v>
      </c>
      <c r="C152" s="25" t="s">
        <v>28</v>
      </c>
      <c r="D152" s="25" t="s">
        <v>29</v>
      </c>
      <c r="E152" s="26" t="s">
        <v>30</v>
      </c>
      <c r="F152" s="27" t="s">
        <v>31</v>
      </c>
      <c r="G152" s="89" t="s">
        <v>551</v>
      </c>
      <c r="H152" s="25" t="s">
        <v>88</v>
      </c>
      <c r="I152" s="60">
        <v>79506217</v>
      </c>
      <c r="J152" s="25"/>
      <c r="K152" s="25"/>
      <c r="L152" s="61">
        <v>39493</v>
      </c>
      <c r="M152" s="61">
        <v>41088</v>
      </c>
      <c r="N152" s="25">
        <v>25</v>
      </c>
      <c r="O152" s="25">
        <v>2</v>
      </c>
      <c r="P152" s="27" t="s">
        <v>555</v>
      </c>
      <c r="Q152" s="25">
        <v>195</v>
      </c>
      <c r="R152" s="25">
        <v>330</v>
      </c>
      <c r="S152" s="26">
        <v>136</v>
      </c>
      <c r="T152" s="25" t="s">
        <v>156</v>
      </c>
      <c r="U152" s="25" t="s">
        <v>157</v>
      </c>
      <c r="V152" s="25"/>
      <c r="W152" s="81" t="str">
        <f t="shared" ca="1" si="2"/>
        <v>PEREZ ANGEL MAURICIO</v>
      </c>
    </row>
    <row r="153" spans="1:23" ht="30">
      <c r="A153" s="59">
        <v>147</v>
      </c>
      <c r="B153" s="25" t="s">
        <v>546</v>
      </c>
      <c r="C153" s="25" t="s">
        <v>28</v>
      </c>
      <c r="D153" s="25" t="s">
        <v>29</v>
      </c>
      <c r="E153" s="26" t="s">
        <v>30</v>
      </c>
      <c r="F153" s="27" t="s">
        <v>31</v>
      </c>
      <c r="G153" s="89" t="s">
        <v>551</v>
      </c>
      <c r="H153" s="25" t="s">
        <v>88</v>
      </c>
      <c r="I153" s="60">
        <v>79506217</v>
      </c>
      <c r="J153" s="25"/>
      <c r="K153" s="25"/>
      <c r="L153" s="61">
        <v>41096</v>
      </c>
      <c r="M153" s="61">
        <v>43853</v>
      </c>
      <c r="N153" s="25">
        <v>25</v>
      </c>
      <c r="O153" s="25">
        <v>3</v>
      </c>
      <c r="P153" s="27" t="s">
        <v>556</v>
      </c>
      <c r="Q153" s="25">
        <v>331</v>
      </c>
      <c r="R153" s="25">
        <v>592</v>
      </c>
      <c r="S153" s="26">
        <v>262</v>
      </c>
      <c r="T153" s="25" t="s">
        <v>156</v>
      </c>
      <c r="U153" s="25" t="s">
        <v>157</v>
      </c>
      <c r="V153" s="25"/>
      <c r="W153" s="81" t="str">
        <f t="shared" ca="1" si="2"/>
        <v>PEREZ ANGEL MAURICIO</v>
      </c>
    </row>
    <row r="154" spans="1:23" ht="30">
      <c r="A154" s="59">
        <v>148</v>
      </c>
      <c r="B154" s="25" t="s">
        <v>546</v>
      </c>
      <c r="C154" s="25" t="s">
        <v>28</v>
      </c>
      <c r="D154" s="25" t="s">
        <v>29</v>
      </c>
      <c r="E154" s="26" t="s">
        <v>30</v>
      </c>
      <c r="F154" s="27" t="s">
        <v>31</v>
      </c>
      <c r="G154" s="89" t="s">
        <v>551</v>
      </c>
      <c r="H154" s="25" t="s">
        <v>51</v>
      </c>
      <c r="I154" s="60">
        <v>74241992</v>
      </c>
      <c r="J154" s="25"/>
      <c r="K154" s="25"/>
      <c r="L154" s="61">
        <v>41597</v>
      </c>
      <c r="M154" s="61">
        <v>44180</v>
      </c>
      <c r="N154" s="25">
        <v>25</v>
      </c>
      <c r="O154" s="25">
        <v>4</v>
      </c>
      <c r="P154" s="27"/>
      <c r="Q154" s="25">
        <v>1</v>
      </c>
      <c r="R154" s="25">
        <v>160</v>
      </c>
      <c r="S154" s="26">
        <v>160</v>
      </c>
      <c r="T154" s="25" t="s">
        <v>156</v>
      </c>
      <c r="U154" s="25" t="s">
        <v>157</v>
      </c>
      <c r="V154" s="25"/>
      <c r="W154" s="81" t="str">
        <f t="shared" ca="1" si="2"/>
        <v>PINZON BARON POMPY ARUBAL</v>
      </c>
    </row>
    <row r="155" spans="1:23" ht="30">
      <c r="A155" s="59">
        <v>149</v>
      </c>
      <c r="B155" s="25" t="s">
        <v>546</v>
      </c>
      <c r="C155" s="25" t="s">
        <v>28</v>
      </c>
      <c r="D155" s="25" t="s">
        <v>29</v>
      </c>
      <c r="E155" s="26" t="s">
        <v>30</v>
      </c>
      <c r="F155" s="27" t="s">
        <v>31</v>
      </c>
      <c r="G155" s="89" t="s">
        <v>551</v>
      </c>
      <c r="H155" s="25" t="s">
        <v>77</v>
      </c>
      <c r="I155" s="60">
        <v>79901380</v>
      </c>
      <c r="J155" s="25"/>
      <c r="K155" s="25"/>
      <c r="L155" s="61">
        <v>35270</v>
      </c>
      <c r="M155" s="61">
        <v>40903</v>
      </c>
      <c r="N155" s="25">
        <v>25</v>
      </c>
      <c r="O155" s="25">
        <v>5</v>
      </c>
      <c r="P155" s="27" t="s">
        <v>554</v>
      </c>
      <c r="Q155" s="25">
        <v>1</v>
      </c>
      <c r="R155" s="25">
        <v>198</v>
      </c>
      <c r="S155" s="26">
        <v>198</v>
      </c>
      <c r="T155" s="25" t="s">
        <v>156</v>
      </c>
      <c r="U155" s="25" t="s">
        <v>157</v>
      </c>
      <c r="V155" s="25"/>
      <c r="W155" s="81" t="str">
        <f t="shared" ca="1" si="2"/>
        <v>PRIETO ROJAS IVAN DARIO</v>
      </c>
    </row>
    <row r="156" spans="1:23" ht="30">
      <c r="A156" s="59">
        <v>150</v>
      </c>
      <c r="B156" s="25" t="s">
        <v>546</v>
      </c>
      <c r="C156" s="25" t="s">
        <v>28</v>
      </c>
      <c r="D156" s="25" t="s">
        <v>29</v>
      </c>
      <c r="E156" s="26" t="s">
        <v>30</v>
      </c>
      <c r="F156" s="27" t="s">
        <v>31</v>
      </c>
      <c r="G156" s="89" t="s">
        <v>551</v>
      </c>
      <c r="H156" s="25" t="s">
        <v>77</v>
      </c>
      <c r="I156" s="60">
        <v>79901380</v>
      </c>
      <c r="J156" s="25"/>
      <c r="K156" s="25"/>
      <c r="L156" s="61">
        <v>40909</v>
      </c>
      <c r="M156" s="61">
        <v>42166</v>
      </c>
      <c r="N156" s="25">
        <v>25</v>
      </c>
      <c r="O156" s="25">
        <v>6</v>
      </c>
      <c r="P156" s="27" t="s">
        <v>555</v>
      </c>
      <c r="Q156" s="25">
        <v>199</v>
      </c>
      <c r="R156" s="25">
        <v>374</v>
      </c>
      <c r="S156" s="26">
        <v>176</v>
      </c>
      <c r="T156" s="25" t="s">
        <v>156</v>
      </c>
      <c r="U156" s="25" t="s">
        <v>157</v>
      </c>
      <c r="V156" s="25"/>
      <c r="W156" s="81" t="str">
        <f t="shared" ca="1" si="2"/>
        <v>PRIETO ROJAS IVAN DARIO</v>
      </c>
    </row>
    <row r="157" spans="1:23" ht="30">
      <c r="A157" s="59">
        <v>151</v>
      </c>
      <c r="B157" s="25" t="s">
        <v>546</v>
      </c>
      <c r="C157" s="25" t="s">
        <v>28</v>
      </c>
      <c r="D157" s="25" t="s">
        <v>29</v>
      </c>
      <c r="E157" s="26" t="s">
        <v>30</v>
      </c>
      <c r="F157" s="27" t="s">
        <v>31</v>
      </c>
      <c r="G157" s="89" t="s">
        <v>551</v>
      </c>
      <c r="H157" s="25" t="s">
        <v>77</v>
      </c>
      <c r="I157" s="60">
        <v>79901380</v>
      </c>
      <c r="J157" s="25"/>
      <c r="K157" s="25"/>
      <c r="L157" s="61">
        <v>42177</v>
      </c>
      <c r="M157" s="61">
        <v>44180</v>
      </c>
      <c r="N157" s="25">
        <v>26</v>
      </c>
      <c r="O157" s="25">
        <v>1</v>
      </c>
      <c r="P157" s="27" t="s">
        <v>556</v>
      </c>
      <c r="Q157" s="25">
        <v>375</v>
      </c>
      <c r="R157" s="25">
        <v>559</v>
      </c>
      <c r="S157" s="26">
        <v>185</v>
      </c>
      <c r="T157" s="25" t="s">
        <v>156</v>
      </c>
      <c r="U157" s="25" t="s">
        <v>157</v>
      </c>
      <c r="V157" s="25"/>
      <c r="W157" s="81" t="str">
        <f t="shared" ca="1" si="2"/>
        <v>PRIETO ROJAS IVAN DARIO</v>
      </c>
    </row>
    <row r="158" spans="1:23" ht="30">
      <c r="A158" s="59">
        <v>152</v>
      </c>
      <c r="B158" s="25" t="s">
        <v>546</v>
      </c>
      <c r="C158" s="25" t="s">
        <v>28</v>
      </c>
      <c r="D158" s="25" t="s">
        <v>29</v>
      </c>
      <c r="E158" s="26" t="s">
        <v>30</v>
      </c>
      <c r="F158" s="27" t="s">
        <v>31</v>
      </c>
      <c r="G158" s="89" t="s">
        <v>551</v>
      </c>
      <c r="H158" s="25" t="s">
        <v>142</v>
      </c>
      <c r="I158" s="60">
        <v>80217966</v>
      </c>
      <c r="J158" s="25"/>
      <c r="K158" s="25"/>
      <c r="L158" s="61">
        <v>43129</v>
      </c>
      <c r="M158" s="61">
        <v>44146</v>
      </c>
      <c r="N158" s="25">
        <v>26</v>
      </c>
      <c r="O158" s="25">
        <v>2</v>
      </c>
      <c r="P158" s="27"/>
      <c r="Q158" s="25">
        <v>1</v>
      </c>
      <c r="R158" s="25">
        <v>150</v>
      </c>
      <c r="S158" s="26">
        <v>150</v>
      </c>
      <c r="T158" s="25" t="s">
        <v>156</v>
      </c>
      <c r="U158" s="25" t="s">
        <v>157</v>
      </c>
      <c r="V158" s="25"/>
      <c r="W158" s="81" t="str">
        <f t="shared" ca="1" si="2"/>
        <v>QUIÑONEZ CARDENAS CARLOS ALBERTO</v>
      </c>
    </row>
    <row r="159" spans="1:23" ht="30">
      <c r="A159" s="59">
        <v>153</v>
      </c>
      <c r="B159" s="25" t="s">
        <v>546</v>
      </c>
      <c r="C159" s="25" t="s">
        <v>28</v>
      </c>
      <c r="D159" s="25" t="s">
        <v>29</v>
      </c>
      <c r="E159" s="26" t="s">
        <v>30</v>
      </c>
      <c r="F159" s="27" t="s">
        <v>31</v>
      </c>
      <c r="G159" s="89" t="s">
        <v>551</v>
      </c>
      <c r="H159" s="25" t="s">
        <v>441</v>
      </c>
      <c r="I159" s="60">
        <v>1090411889</v>
      </c>
      <c r="J159" s="25"/>
      <c r="K159" s="25"/>
      <c r="L159" s="61">
        <v>43013</v>
      </c>
      <c r="M159" s="61">
        <v>44146</v>
      </c>
      <c r="N159" s="25">
        <v>26</v>
      </c>
      <c r="O159" s="25">
        <v>3</v>
      </c>
      <c r="P159" s="27"/>
      <c r="Q159" s="25">
        <v>1</v>
      </c>
      <c r="R159" s="25">
        <v>131</v>
      </c>
      <c r="S159" s="26">
        <v>131</v>
      </c>
      <c r="T159" s="25" t="s">
        <v>156</v>
      </c>
      <c r="U159" s="25" t="s">
        <v>157</v>
      </c>
      <c r="V159" s="25"/>
      <c r="W159" s="81" t="str">
        <f t="shared" ca="1" si="2"/>
        <v>RAMIREZ HERNANDEZ JUAN FELIPE</v>
      </c>
    </row>
    <row r="160" spans="1:23" ht="30">
      <c r="A160" s="59">
        <v>154</v>
      </c>
      <c r="B160" s="25" t="s">
        <v>546</v>
      </c>
      <c r="C160" s="25" t="s">
        <v>28</v>
      </c>
      <c r="D160" s="25" t="s">
        <v>29</v>
      </c>
      <c r="E160" s="26" t="s">
        <v>30</v>
      </c>
      <c r="F160" s="27" t="s">
        <v>31</v>
      </c>
      <c r="G160" s="89" t="s">
        <v>551</v>
      </c>
      <c r="H160" s="25" t="s">
        <v>123</v>
      </c>
      <c r="I160" s="60">
        <v>1090986697</v>
      </c>
      <c r="J160" s="25"/>
      <c r="K160" s="25"/>
      <c r="L160" s="61">
        <v>43285</v>
      </c>
      <c r="M160" s="61">
        <v>43939</v>
      </c>
      <c r="N160" s="25">
        <v>26</v>
      </c>
      <c r="O160" s="25">
        <v>4</v>
      </c>
      <c r="P160" s="27"/>
      <c r="Q160" s="25">
        <v>1</v>
      </c>
      <c r="R160" s="25">
        <v>107</v>
      </c>
      <c r="S160" s="26">
        <v>107</v>
      </c>
      <c r="T160" s="25" t="s">
        <v>156</v>
      </c>
      <c r="U160" s="25" t="s">
        <v>157</v>
      </c>
      <c r="V160" s="25" t="s">
        <v>538</v>
      </c>
      <c r="W160" s="81" t="str">
        <f t="shared" ca="1" si="2"/>
        <v>RANGEL JAIMES JONATHAN</v>
      </c>
    </row>
    <row r="161" spans="1:23" ht="30">
      <c r="A161" s="59">
        <v>155</v>
      </c>
      <c r="B161" s="25" t="s">
        <v>546</v>
      </c>
      <c r="C161" s="25" t="s">
        <v>28</v>
      </c>
      <c r="D161" s="25" t="s">
        <v>29</v>
      </c>
      <c r="E161" s="26" t="s">
        <v>30</v>
      </c>
      <c r="F161" s="27" t="s">
        <v>31</v>
      </c>
      <c r="G161" s="89" t="s">
        <v>551</v>
      </c>
      <c r="H161" s="25" t="s">
        <v>405</v>
      </c>
      <c r="I161" s="60">
        <v>25600035</v>
      </c>
      <c r="J161" s="25"/>
      <c r="K161" s="25"/>
      <c r="L161" s="61">
        <v>42971</v>
      </c>
      <c r="M161" s="61">
        <v>44102</v>
      </c>
      <c r="N161" s="25">
        <v>26</v>
      </c>
      <c r="O161" s="25">
        <v>5</v>
      </c>
      <c r="P161" s="27"/>
      <c r="Q161" s="25">
        <v>1</v>
      </c>
      <c r="R161" s="25">
        <v>164</v>
      </c>
      <c r="S161" s="26">
        <v>164</v>
      </c>
      <c r="T161" s="25" t="s">
        <v>156</v>
      </c>
      <c r="U161" s="25" t="s">
        <v>157</v>
      </c>
      <c r="V161" s="25"/>
      <c r="W161" s="81" t="str">
        <f t="shared" ca="1" si="2"/>
        <v>REYES ANGULO YULI DASSIER</v>
      </c>
    </row>
    <row r="162" spans="1:23" ht="30">
      <c r="A162" s="59">
        <v>156</v>
      </c>
      <c r="B162" s="25" t="s">
        <v>546</v>
      </c>
      <c r="C162" s="25" t="s">
        <v>28</v>
      </c>
      <c r="D162" s="25" t="s">
        <v>29</v>
      </c>
      <c r="E162" s="26" t="s">
        <v>30</v>
      </c>
      <c r="F162" s="27" t="s">
        <v>31</v>
      </c>
      <c r="G162" s="89" t="s">
        <v>551</v>
      </c>
      <c r="H162" s="25" t="s">
        <v>143</v>
      </c>
      <c r="I162" s="60">
        <v>91498176</v>
      </c>
      <c r="J162" s="25"/>
      <c r="K162" s="25"/>
      <c r="L162" s="61">
        <v>43454</v>
      </c>
      <c r="M162" s="61">
        <v>44148</v>
      </c>
      <c r="N162" s="25">
        <v>26</v>
      </c>
      <c r="O162" s="25">
        <v>6</v>
      </c>
      <c r="P162" s="27"/>
      <c r="Q162" s="25">
        <v>1</v>
      </c>
      <c r="R162" s="25">
        <v>45</v>
      </c>
      <c r="S162" s="26">
        <v>45</v>
      </c>
      <c r="T162" s="25" t="s">
        <v>156</v>
      </c>
      <c r="U162" s="25" t="s">
        <v>157</v>
      </c>
      <c r="V162" s="25"/>
      <c r="W162" s="81" t="str">
        <f t="shared" ca="1" si="2"/>
        <v>REYES FERRO JAIME HUMBERTO</v>
      </c>
    </row>
    <row r="163" spans="1:23" s="116" customFormat="1" ht="30">
      <c r="A163" s="109">
        <v>157</v>
      </c>
      <c r="B163" s="110" t="s">
        <v>546</v>
      </c>
      <c r="C163" s="110" t="s">
        <v>28</v>
      </c>
      <c r="D163" s="110" t="s">
        <v>29</v>
      </c>
      <c r="E163" s="111" t="s">
        <v>30</v>
      </c>
      <c r="F163" s="112" t="s">
        <v>31</v>
      </c>
      <c r="G163" s="112" t="s">
        <v>551</v>
      </c>
      <c r="H163" s="110" t="s">
        <v>289</v>
      </c>
      <c r="I163" s="113">
        <v>19408622</v>
      </c>
      <c r="J163" s="110"/>
      <c r="K163" s="110"/>
      <c r="L163" s="114">
        <v>43307</v>
      </c>
      <c r="M163" s="114">
        <v>43873</v>
      </c>
      <c r="N163" s="110">
        <v>27</v>
      </c>
      <c r="O163" s="110">
        <v>1</v>
      </c>
      <c r="P163" s="112"/>
      <c r="Q163" s="110">
        <v>1</v>
      </c>
      <c r="R163" s="110">
        <v>86</v>
      </c>
      <c r="S163" s="111">
        <v>86</v>
      </c>
      <c r="T163" s="110" t="s">
        <v>156</v>
      </c>
      <c r="U163" s="110" t="s">
        <v>157</v>
      </c>
      <c r="V163" s="110"/>
      <c r="W163" s="115" t="str">
        <f t="shared" ca="1" si="2"/>
        <v>RODRIGUEZ CUERVO FERNANDO</v>
      </c>
    </row>
    <row r="164" spans="1:23" s="116" customFormat="1" ht="30">
      <c r="A164" s="109">
        <v>158</v>
      </c>
      <c r="B164" s="110" t="s">
        <v>546</v>
      </c>
      <c r="C164" s="110" t="s">
        <v>28</v>
      </c>
      <c r="D164" s="110" t="s">
        <v>29</v>
      </c>
      <c r="E164" s="111" t="s">
        <v>30</v>
      </c>
      <c r="F164" s="112" t="s">
        <v>31</v>
      </c>
      <c r="G164" s="112" t="s">
        <v>551</v>
      </c>
      <c r="H164" s="110" t="s">
        <v>455</v>
      </c>
      <c r="I164" s="113">
        <v>80768178</v>
      </c>
      <c r="J164" s="110"/>
      <c r="K164" s="110"/>
      <c r="L164" s="114">
        <v>43606</v>
      </c>
      <c r="M164" s="114">
        <v>44160</v>
      </c>
      <c r="N164" s="110">
        <v>27</v>
      </c>
      <c r="O164" s="110">
        <v>2</v>
      </c>
      <c r="P164" s="112"/>
      <c r="Q164" s="110">
        <v>1</v>
      </c>
      <c r="R164" s="110">
        <v>73</v>
      </c>
      <c r="S164" s="111">
        <v>73</v>
      </c>
      <c r="T164" s="110" t="s">
        <v>156</v>
      </c>
      <c r="U164" s="110" t="s">
        <v>157</v>
      </c>
      <c r="V164" s="110"/>
      <c r="W164" s="115" t="str">
        <f t="shared" ca="1" si="2"/>
        <v>RODRIGUEZ VASQUEZ DIEGO FERNANDO</v>
      </c>
    </row>
    <row r="165" spans="1:23" s="116" customFormat="1" ht="30">
      <c r="A165" s="109">
        <v>159</v>
      </c>
      <c r="B165" s="110" t="s">
        <v>546</v>
      </c>
      <c r="C165" s="110" t="s">
        <v>28</v>
      </c>
      <c r="D165" s="110" t="s">
        <v>29</v>
      </c>
      <c r="E165" s="111" t="s">
        <v>30</v>
      </c>
      <c r="F165" s="112" t="s">
        <v>31</v>
      </c>
      <c r="G165" s="112" t="s">
        <v>551</v>
      </c>
      <c r="H165" s="110" t="s">
        <v>406</v>
      </c>
      <c r="I165" s="113">
        <v>1069433399</v>
      </c>
      <c r="J165" s="110"/>
      <c r="K165" s="110"/>
      <c r="L165" s="114">
        <v>42948</v>
      </c>
      <c r="M165" s="114">
        <v>43839</v>
      </c>
      <c r="N165" s="110">
        <v>27</v>
      </c>
      <c r="O165" s="110">
        <v>3</v>
      </c>
      <c r="P165" s="112"/>
      <c r="Q165" s="110">
        <v>1</v>
      </c>
      <c r="R165" s="110">
        <v>177</v>
      </c>
      <c r="S165" s="111">
        <v>177</v>
      </c>
      <c r="T165" s="110" t="s">
        <v>156</v>
      </c>
      <c r="U165" s="110" t="s">
        <v>157</v>
      </c>
      <c r="V165" s="110"/>
      <c r="W165" s="115" t="str">
        <f t="shared" ca="1" si="2"/>
        <v>RUBIO ESPINOSA ELIANA PATRICIA</v>
      </c>
    </row>
    <row r="166" spans="1:23" ht="30">
      <c r="A166" s="59">
        <v>160</v>
      </c>
      <c r="B166" s="25" t="s">
        <v>546</v>
      </c>
      <c r="C166" s="25" t="s">
        <v>28</v>
      </c>
      <c r="D166" s="25" t="s">
        <v>29</v>
      </c>
      <c r="E166" s="26" t="s">
        <v>30</v>
      </c>
      <c r="F166" s="27" t="s">
        <v>31</v>
      </c>
      <c r="G166" s="89" t="s">
        <v>551</v>
      </c>
      <c r="H166" s="25" t="s">
        <v>443</v>
      </c>
      <c r="I166" s="60">
        <v>1010167142</v>
      </c>
      <c r="J166" s="25"/>
      <c r="K166" s="25"/>
      <c r="L166" s="61">
        <v>42614</v>
      </c>
      <c r="M166" s="61">
        <v>44061</v>
      </c>
      <c r="N166" s="25">
        <v>27</v>
      </c>
      <c r="O166" s="25">
        <v>4</v>
      </c>
      <c r="P166" s="27"/>
      <c r="Q166" s="25">
        <v>1</v>
      </c>
      <c r="R166" s="25">
        <v>113</v>
      </c>
      <c r="S166" s="26">
        <v>113</v>
      </c>
      <c r="T166" s="25" t="s">
        <v>156</v>
      </c>
      <c r="U166" s="25" t="s">
        <v>157</v>
      </c>
      <c r="V166" s="25"/>
      <c r="W166" s="81" t="str">
        <f t="shared" ca="1" si="2"/>
        <v>RUIZ FRANCO LAURA ANGELICA</v>
      </c>
    </row>
    <row r="167" spans="1:23" ht="30">
      <c r="A167" s="59">
        <v>161</v>
      </c>
      <c r="B167" s="25" t="s">
        <v>546</v>
      </c>
      <c r="C167" s="25" t="s">
        <v>28</v>
      </c>
      <c r="D167" s="25" t="s">
        <v>29</v>
      </c>
      <c r="E167" s="26" t="s">
        <v>30</v>
      </c>
      <c r="F167" s="27" t="s">
        <v>31</v>
      </c>
      <c r="G167" s="89" t="s">
        <v>551</v>
      </c>
      <c r="H167" s="25" t="s">
        <v>41</v>
      </c>
      <c r="I167" s="60">
        <v>51797005</v>
      </c>
      <c r="J167" s="25"/>
      <c r="K167" s="25"/>
      <c r="L167" s="61">
        <v>32688</v>
      </c>
      <c r="M167" s="61">
        <v>40017</v>
      </c>
      <c r="N167" s="25">
        <v>27</v>
      </c>
      <c r="O167" s="25">
        <v>5</v>
      </c>
      <c r="P167" s="27" t="s">
        <v>554</v>
      </c>
      <c r="Q167" s="25">
        <v>1</v>
      </c>
      <c r="R167" s="25">
        <v>182</v>
      </c>
      <c r="S167" s="26">
        <v>182</v>
      </c>
      <c r="T167" s="25" t="s">
        <v>156</v>
      </c>
      <c r="U167" s="25" t="s">
        <v>535</v>
      </c>
      <c r="V167" s="25"/>
      <c r="W167" s="81" t="str">
        <f t="shared" ca="1" si="2"/>
        <v>SABOGAL BELTRAN ANA EDNA</v>
      </c>
    </row>
    <row r="168" spans="1:23" ht="30">
      <c r="A168" s="59">
        <v>162</v>
      </c>
      <c r="B168" s="25" t="s">
        <v>546</v>
      </c>
      <c r="C168" s="25" t="s">
        <v>28</v>
      </c>
      <c r="D168" s="25" t="s">
        <v>29</v>
      </c>
      <c r="E168" s="26" t="s">
        <v>30</v>
      </c>
      <c r="F168" s="27" t="s">
        <v>31</v>
      </c>
      <c r="G168" s="89" t="s">
        <v>551</v>
      </c>
      <c r="H168" s="25" t="s">
        <v>42</v>
      </c>
      <c r="I168" s="60">
        <v>51797005</v>
      </c>
      <c r="J168" s="25"/>
      <c r="K168" s="25"/>
      <c r="L168" s="61">
        <v>40147</v>
      </c>
      <c r="M168" s="61">
        <v>43475</v>
      </c>
      <c r="N168" s="25">
        <v>27</v>
      </c>
      <c r="O168" s="25">
        <v>6</v>
      </c>
      <c r="P168" s="27" t="s">
        <v>555</v>
      </c>
      <c r="Q168" s="25">
        <v>183</v>
      </c>
      <c r="R168" s="25">
        <v>416</v>
      </c>
      <c r="S168" s="26">
        <v>234</v>
      </c>
      <c r="T168" s="25" t="s">
        <v>156</v>
      </c>
      <c r="U168" s="25" t="s">
        <v>535</v>
      </c>
      <c r="V168" s="25"/>
      <c r="W168" s="81" t="str">
        <f t="shared" ca="1" si="2"/>
        <v xml:space="preserve"> SABOGAL BELTRAN ANA EDNA </v>
      </c>
    </row>
    <row r="169" spans="1:23" ht="30">
      <c r="A169" s="59">
        <v>163</v>
      </c>
      <c r="B169" s="25" t="s">
        <v>546</v>
      </c>
      <c r="C169" s="25" t="s">
        <v>28</v>
      </c>
      <c r="D169" s="25" t="s">
        <v>29</v>
      </c>
      <c r="E169" s="26" t="s">
        <v>30</v>
      </c>
      <c r="F169" s="27" t="s">
        <v>31</v>
      </c>
      <c r="G169" s="89" t="s">
        <v>551</v>
      </c>
      <c r="H169" s="25" t="s">
        <v>42</v>
      </c>
      <c r="I169" s="60">
        <v>51797005</v>
      </c>
      <c r="J169" s="25"/>
      <c r="K169" s="25"/>
      <c r="L169" s="61">
        <v>43843</v>
      </c>
      <c r="M169" s="61">
        <v>44120</v>
      </c>
      <c r="N169" s="25">
        <v>28</v>
      </c>
      <c r="O169" s="25">
        <v>1</v>
      </c>
      <c r="P169" s="27" t="s">
        <v>556</v>
      </c>
      <c r="Q169" s="25">
        <v>417</v>
      </c>
      <c r="R169" s="25">
        <v>428</v>
      </c>
      <c r="S169" s="26">
        <v>12</v>
      </c>
      <c r="T169" s="25" t="s">
        <v>156</v>
      </c>
      <c r="U169" s="25" t="s">
        <v>535</v>
      </c>
      <c r="V169" s="25"/>
      <c r="W169" s="81" t="str">
        <f t="shared" ca="1" si="2"/>
        <v xml:space="preserve"> SABOGAL BELTRAN ANA EDNA </v>
      </c>
    </row>
    <row r="170" spans="1:23" ht="30">
      <c r="A170" s="59">
        <v>164</v>
      </c>
      <c r="B170" s="25" t="s">
        <v>546</v>
      </c>
      <c r="C170" s="25" t="s">
        <v>28</v>
      </c>
      <c r="D170" s="25" t="s">
        <v>29</v>
      </c>
      <c r="E170" s="26" t="s">
        <v>30</v>
      </c>
      <c r="F170" s="27" t="s">
        <v>31</v>
      </c>
      <c r="G170" s="89" t="s">
        <v>551</v>
      </c>
      <c r="H170" s="25" t="s">
        <v>393</v>
      </c>
      <c r="I170" s="60">
        <v>30900048</v>
      </c>
      <c r="J170" s="25"/>
      <c r="K170" s="25"/>
      <c r="L170" s="61">
        <v>43691</v>
      </c>
      <c r="M170" s="61">
        <v>44102</v>
      </c>
      <c r="N170" s="25">
        <v>28</v>
      </c>
      <c r="O170" s="25">
        <v>2</v>
      </c>
      <c r="P170" s="27"/>
      <c r="Q170" s="25">
        <v>1</v>
      </c>
      <c r="R170" s="25">
        <v>42</v>
      </c>
      <c r="S170" s="26">
        <v>42</v>
      </c>
      <c r="T170" s="25" t="s">
        <v>156</v>
      </c>
      <c r="U170" s="25" t="s">
        <v>157</v>
      </c>
      <c r="V170" s="25"/>
      <c r="W170" s="81" t="str">
        <f t="shared" ca="1" si="2"/>
        <v>SANCHEZ AYALA JOHANA CECILIA</v>
      </c>
    </row>
    <row r="171" spans="1:23" ht="30">
      <c r="A171" s="59">
        <v>165</v>
      </c>
      <c r="B171" s="25" t="s">
        <v>546</v>
      </c>
      <c r="C171" s="25" t="s">
        <v>28</v>
      </c>
      <c r="D171" s="25" t="s">
        <v>29</v>
      </c>
      <c r="E171" s="26" t="s">
        <v>30</v>
      </c>
      <c r="F171" s="27" t="s">
        <v>31</v>
      </c>
      <c r="G171" s="89" t="s">
        <v>551</v>
      </c>
      <c r="H171" s="25" t="s">
        <v>396</v>
      </c>
      <c r="I171" s="60">
        <v>51995628</v>
      </c>
      <c r="J171" s="25"/>
      <c r="K171" s="25"/>
      <c r="L171" s="61">
        <v>40882</v>
      </c>
      <c r="M171" s="61">
        <v>44103</v>
      </c>
      <c r="N171" s="25">
        <v>28</v>
      </c>
      <c r="O171" s="25">
        <v>3</v>
      </c>
      <c r="P171" s="27"/>
      <c r="Q171" s="25">
        <v>1</v>
      </c>
      <c r="R171" s="25">
        <v>140</v>
      </c>
      <c r="S171" s="26">
        <v>140</v>
      </c>
      <c r="T171" s="25" t="s">
        <v>156</v>
      </c>
      <c r="U171" s="25" t="s">
        <v>157</v>
      </c>
      <c r="V171" s="25"/>
      <c r="W171" s="81" t="str">
        <f t="shared" ca="1" si="2"/>
        <v>SANCHEZ SANABRIA ANDREA LUCIA</v>
      </c>
    </row>
    <row r="172" spans="1:23" ht="30">
      <c r="A172" s="59">
        <v>166</v>
      </c>
      <c r="B172" s="25" t="s">
        <v>546</v>
      </c>
      <c r="C172" s="25" t="s">
        <v>28</v>
      </c>
      <c r="D172" s="25" t="s">
        <v>29</v>
      </c>
      <c r="E172" s="26" t="s">
        <v>30</v>
      </c>
      <c r="F172" s="27" t="s">
        <v>31</v>
      </c>
      <c r="G172" s="89" t="s">
        <v>551</v>
      </c>
      <c r="H172" s="25" t="s">
        <v>395</v>
      </c>
      <c r="I172" s="60">
        <v>37826202</v>
      </c>
      <c r="J172" s="25"/>
      <c r="K172" s="25"/>
      <c r="L172" s="61">
        <v>40940</v>
      </c>
      <c r="M172" s="61">
        <v>43417</v>
      </c>
      <c r="N172" s="25">
        <v>28</v>
      </c>
      <c r="O172" s="25">
        <v>4</v>
      </c>
      <c r="P172" s="27" t="s">
        <v>552</v>
      </c>
      <c r="Q172" s="25">
        <v>1</v>
      </c>
      <c r="R172" s="25">
        <v>242</v>
      </c>
      <c r="S172" s="26">
        <v>242</v>
      </c>
      <c r="T172" s="25" t="s">
        <v>156</v>
      </c>
      <c r="U172" s="25" t="s">
        <v>157</v>
      </c>
      <c r="V172" s="25"/>
      <c r="W172" s="81" t="str">
        <f t="shared" ca="1" si="2"/>
        <v>SERRANO PRADA ROSA DELIA</v>
      </c>
    </row>
    <row r="173" spans="1:23" ht="30">
      <c r="A173" s="59">
        <v>167</v>
      </c>
      <c r="B173" s="25" t="s">
        <v>546</v>
      </c>
      <c r="C173" s="25" t="s">
        <v>28</v>
      </c>
      <c r="D173" s="25" t="s">
        <v>29</v>
      </c>
      <c r="E173" s="26" t="s">
        <v>30</v>
      </c>
      <c r="F173" s="27" t="s">
        <v>31</v>
      </c>
      <c r="G173" s="89" t="s">
        <v>551</v>
      </c>
      <c r="H173" s="25" t="s">
        <v>395</v>
      </c>
      <c r="I173" s="60">
        <v>37826202</v>
      </c>
      <c r="J173" s="25"/>
      <c r="K173" s="25"/>
      <c r="L173" s="61">
        <v>44043</v>
      </c>
      <c r="M173" s="61">
        <v>44064</v>
      </c>
      <c r="N173" s="25">
        <v>28</v>
      </c>
      <c r="O173" s="25">
        <v>5</v>
      </c>
      <c r="P173" s="27" t="s">
        <v>553</v>
      </c>
      <c r="Q173" s="25">
        <v>244</v>
      </c>
      <c r="R173" s="25">
        <v>249</v>
      </c>
      <c r="S173" s="26">
        <v>6</v>
      </c>
      <c r="T173" s="25" t="s">
        <v>156</v>
      </c>
      <c r="U173" s="25" t="s">
        <v>157</v>
      </c>
      <c r="V173" s="25"/>
      <c r="W173" s="81" t="str">
        <f t="shared" ca="1" si="2"/>
        <v>SERRANO PRADA ROSA DELIA</v>
      </c>
    </row>
    <row r="174" spans="1:23" ht="30">
      <c r="A174" s="59">
        <v>168</v>
      </c>
      <c r="B174" s="25" t="s">
        <v>546</v>
      </c>
      <c r="C174" s="25" t="s">
        <v>28</v>
      </c>
      <c r="D174" s="25" t="s">
        <v>29</v>
      </c>
      <c r="E174" s="26" t="s">
        <v>30</v>
      </c>
      <c r="F174" s="27" t="s">
        <v>31</v>
      </c>
      <c r="G174" s="89" t="s">
        <v>551</v>
      </c>
      <c r="H174" s="25" t="s">
        <v>394</v>
      </c>
      <c r="I174" s="60">
        <v>79326591</v>
      </c>
      <c r="J174" s="25"/>
      <c r="K174" s="25"/>
      <c r="L174" s="61">
        <v>43375</v>
      </c>
      <c r="M174" s="61">
        <v>44106</v>
      </c>
      <c r="N174" s="25">
        <v>28</v>
      </c>
      <c r="O174" s="25">
        <v>6</v>
      </c>
      <c r="P174" s="27"/>
      <c r="Q174" s="25">
        <v>1</v>
      </c>
      <c r="R174" s="25">
        <v>54</v>
      </c>
      <c r="S174" s="26">
        <v>54</v>
      </c>
      <c r="T174" s="25" t="s">
        <v>156</v>
      </c>
      <c r="U174" s="25" t="s">
        <v>157</v>
      </c>
      <c r="V174" s="25"/>
      <c r="W174" s="81" t="str">
        <f t="shared" ca="1" si="2"/>
        <v>SOTO BERNATE DIEGO FERNANDO</v>
      </c>
    </row>
    <row r="175" spans="1:23" ht="30">
      <c r="A175" s="59">
        <v>169</v>
      </c>
      <c r="B175" s="25" t="s">
        <v>546</v>
      </c>
      <c r="C175" s="25" t="s">
        <v>28</v>
      </c>
      <c r="D175" s="25" t="s">
        <v>29</v>
      </c>
      <c r="E175" s="26" t="s">
        <v>30</v>
      </c>
      <c r="F175" s="27" t="s">
        <v>31</v>
      </c>
      <c r="G175" s="89" t="s">
        <v>551</v>
      </c>
      <c r="H175" s="25" t="s">
        <v>462</v>
      </c>
      <c r="I175" s="60">
        <v>77172320</v>
      </c>
      <c r="J175" s="25"/>
      <c r="K175" s="25"/>
      <c r="L175" s="61">
        <v>38369</v>
      </c>
      <c r="M175" s="61">
        <v>41067</v>
      </c>
      <c r="N175" s="25">
        <v>29</v>
      </c>
      <c r="O175" s="25">
        <v>1</v>
      </c>
      <c r="P175" s="27" t="s">
        <v>554</v>
      </c>
      <c r="Q175" s="25">
        <v>1</v>
      </c>
      <c r="R175" s="25">
        <v>193</v>
      </c>
      <c r="S175" s="26">
        <v>193</v>
      </c>
      <c r="T175" s="25" t="s">
        <v>156</v>
      </c>
      <c r="U175" s="25" t="s">
        <v>157</v>
      </c>
      <c r="V175" s="25"/>
      <c r="W175" s="81" t="str">
        <f t="shared" ca="1" si="2"/>
        <v>SUAREZ HERRERA ALFREDO</v>
      </c>
    </row>
    <row r="176" spans="1:23" ht="30">
      <c r="A176" s="59">
        <v>170</v>
      </c>
      <c r="B176" s="25" t="s">
        <v>546</v>
      </c>
      <c r="C176" s="25" t="s">
        <v>28</v>
      </c>
      <c r="D176" s="25" t="s">
        <v>29</v>
      </c>
      <c r="E176" s="26" t="s">
        <v>30</v>
      </c>
      <c r="F176" s="27" t="s">
        <v>31</v>
      </c>
      <c r="G176" s="89" t="s">
        <v>551</v>
      </c>
      <c r="H176" s="25" t="s">
        <v>462</v>
      </c>
      <c r="I176" s="60">
        <v>77172320</v>
      </c>
      <c r="J176" s="25"/>
      <c r="K176" s="25"/>
      <c r="L176" s="61">
        <v>41085</v>
      </c>
      <c r="M176" s="61">
        <v>43718</v>
      </c>
      <c r="N176" s="25">
        <v>29</v>
      </c>
      <c r="O176" s="25">
        <v>2</v>
      </c>
      <c r="P176" s="27" t="s">
        <v>555</v>
      </c>
      <c r="Q176" s="25">
        <v>194</v>
      </c>
      <c r="R176" s="25">
        <v>396</v>
      </c>
      <c r="S176" s="26">
        <v>203</v>
      </c>
      <c r="T176" s="25" t="s">
        <v>156</v>
      </c>
      <c r="U176" s="25" t="s">
        <v>157</v>
      </c>
      <c r="V176" s="25"/>
      <c r="W176" s="81" t="str">
        <f t="shared" ca="1" si="2"/>
        <v>SUAREZ HERRERA ALFREDO</v>
      </c>
    </row>
    <row r="177" spans="1:23" ht="30">
      <c r="A177" s="59">
        <v>171</v>
      </c>
      <c r="B177" s="25" t="s">
        <v>546</v>
      </c>
      <c r="C177" s="25" t="s">
        <v>28</v>
      </c>
      <c r="D177" s="25" t="s">
        <v>29</v>
      </c>
      <c r="E177" s="26" t="s">
        <v>30</v>
      </c>
      <c r="F177" s="27" t="s">
        <v>31</v>
      </c>
      <c r="G177" s="89" t="s">
        <v>551</v>
      </c>
      <c r="H177" s="25" t="s">
        <v>462</v>
      </c>
      <c r="I177" s="60">
        <v>77172320</v>
      </c>
      <c r="J177" s="25"/>
      <c r="K177" s="25"/>
      <c r="L177" s="61">
        <v>43727</v>
      </c>
      <c r="M177" s="61">
        <v>44189</v>
      </c>
      <c r="N177" s="25">
        <v>29</v>
      </c>
      <c r="O177" s="25">
        <v>3</v>
      </c>
      <c r="P177" s="27" t="s">
        <v>556</v>
      </c>
      <c r="Q177" s="25">
        <v>397</v>
      </c>
      <c r="R177" s="25">
        <v>437</v>
      </c>
      <c r="S177" s="26">
        <v>41</v>
      </c>
      <c r="T177" s="25" t="s">
        <v>156</v>
      </c>
      <c r="U177" s="25" t="s">
        <v>157</v>
      </c>
      <c r="V177" s="25"/>
      <c r="W177" s="81" t="str">
        <f t="shared" ca="1" si="2"/>
        <v>SUAREZ HERRERA ALFREDO</v>
      </c>
    </row>
    <row r="178" spans="1:23" ht="30">
      <c r="A178" s="59">
        <v>172</v>
      </c>
      <c r="B178" s="25" t="s">
        <v>546</v>
      </c>
      <c r="C178" s="25" t="s">
        <v>28</v>
      </c>
      <c r="D178" s="25" t="s">
        <v>29</v>
      </c>
      <c r="E178" s="26" t="s">
        <v>30</v>
      </c>
      <c r="F178" s="27" t="s">
        <v>31</v>
      </c>
      <c r="G178" s="89" t="s">
        <v>551</v>
      </c>
      <c r="H178" s="25" t="s">
        <v>120</v>
      </c>
      <c r="I178" s="60">
        <v>80154159</v>
      </c>
      <c r="J178" s="25"/>
      <c r="K178" s="25"/>
      <c r="L178" s="61">
        <v>43048</v>
      </c>
      <c r="M178" s="61">
        <v>44043</v>
      </c>
      <c r="N178" s="25">
        <v>29</v>
      </c>
      <c r="O178" s="25">
        <v>4</v>
      </c>
      <c r="P178" s="27"/>
      <c r="Q178" s="25">
        <v>1</v>
      </c>
      <c r="R178" s="25">
        <v>126</v>
      </c>
      <c r="S178" s="26">
        <v>126</v>
      </c>
      <c r="T178" s="25" t="s">
        <v>156</v>
      </c>
      <c r="U178" s="25" t="s">
        <v>157</v>
      </c>
      <c r="V178" s="25"/>
      <c r="W178" s="81" t="str">
        <f t="shared" ca="1" si="2"/>
        <v>SUAREZ RAMIREZ JULIAN</v>
      </c>
    </row>
    <row r="179" spans="1:23" ht="30">
      <c r="A179" s="59">
        <v>173</v>
      </c>
      <c r="B179" s="25" t="s">
        <v>546</v>
      </c>
      <c r="C179" s="25" t="s">
        <v>28</v>
      </c>
      <c r="D179" s="25" t="s">
        <v>29</v>
      </c>
      <c r="E179" s="26" t="s">
        <v>30</v>
      </c>
      <c r="F179" s="27" t="s">
        <v>31</v>
      </c>
      <c r="G179" s="89" t="s">
        <v>551</v>
      </c>
      <c r="H179" s="25" t="s">
        <v>392</v>
      </c>
      <c r="I179" s="60">
        <v>79589788</v>
      </c>
      <c r="J179" s="25"/>
      <c r="K179" s="25"/>
      <c r="L179" s="61">
        <v>43249</v>
      </c>
      <c r="M179" s="61">
        <v>44138</v>
      </c>
      <c r="N179" s="25">
        <v>29</v>
      </c>
      <c r="O179" s="25">
        <v>5</v>
      </c>
      <c r="P179" s="27"/>
      <c r="Q179" s="25">
        <v>1</v>
      </c>
      <c r="R179" s="25">
        <v>72</v>
      </c>
      <c r="S179" s="26">
        <v>72</v>
      </c>
      <c r="T179" s="25" t="s">
        <v>156</v>
      </c>
      <c r="U179" s="25" t="s">
        <v>157</v>
      </c>
      <c r="V179" s="25"/>
      <c r="W179" s="81" t="str">
        <f t="shared" ca="1" si="2"/>
        <v>SUAREZ SANTOS JESUS ALIRIO</v>
      </c>
    </row>
    <row r="180" spans="1:23" ht="30">
      <c r="A180" s="59">
        <v>174</v>
      </c>
      <c r="B180" s="25" t="s">
        <v>546</v>
      </c>
      <c r="C180" s="25" t="s">
        <v>28</v>
      </c>
      <c r="D180" s="25" t="s">
        <v>29</v>
      </c>
      <c r="E180" s="26" t="s">
        <v>30</v>
      </c>
      <c r="F180" s="27" t="s">
        <v>31</v>
      </c>
      <c r="G180" s="89" t="s">
        <v>551</v>
      </c>
      <c r="H180" s="25" t="s">
        <v>435</v>
      </c>
      <c r="I180" s="60">
        <v>1089794485</v>
      </c>
      <c r="J180" s="25"/>
      <c r="K180" s="25"/>
      <c r="L180" s="61">
        <v>42909</v>
      </c>
      <c r="M180" s="61">
        <v>43843</v>
      </c>
      <c r="N180" s="25">
        <v>29</v>
      </c>
      <c r="O180" s="25">
        <v>6</v>
      </c>
      <c r="P180" s="27"/>
      <c r="Q180" s="25">
        <v>1</v>
      </c>
      <c r="R180" s="25">
        <v>67</v>
      </c>
      <c r="S180" s="26">
        <v>67</v>
      </c>
      <c r="T180" s="25" t="s">
        <v>156</v>
      </c>
      <c r="U180" s="25" t="s">
        <v>157</v>
      </c>
      <c r="V180" s="25"/>
      <c r="W180" s="81" t="str">
        <f t="shared" ca="1" si="2"/>
        <v>TEJADA MEJIA SONIA DOLORES</v>
      </c>
    </row>
    <row r="181" spans="1:23" ht="30">
      <c r="A181" s="59">
        <v>175</v>
      </c>
      <c r="B181" s="25" t="s">
        <v>546</v>
      </c>
      <c r="C181" s="25" t="s">
        <v>28</v>
      </c>
      <c r="D181" s="25" t="s">
        <v>29</v>
      </c>
      <c r="E181" s="26" t="s">
        <v>30</v>
      </c>
      <c r="F181" s="27" t="s">
        <v>31</v>
      </c>
      <c r="G181" s="89" t="s">
        <v>551</v>
      </c>
      <c r="H181" s="25" t="s">
        <v>391</v>
      </c>
      <c r="I181" s="60">
        <v>19264088</v>
      </c>
      <c r="J181" s="25"/>
      <c r="K181" s="25"/>
      <c r="L181" s="61">
        <v>34345</v>
      </c>
      <c r="M181" s="61">
        <v>41107</v>
      </c>
      <c r="N181" s="25">
        <v>30</v>
      </c>
      <c r="O181" s="25">
        <v>1</v>
      </c>
      <c r="P181" s="27" t="s">
        <v>554</v>
      </c>
      <c r="Q181" s="25">
        <v>1</v>
      </c>
      <c r="R181" s="25">
        <v>194</v>
      </c>
      <c r="S181" s="26">
        <v>194</v>
      </c>
      <c r="T181" s="25" t="s">
        <v>156</v>
      </c>
      <c r="U181" s="25" t="s">
        <v>157</v>
      </c>
      <c r="V181" s="25"/>
      <c r="W181" s="81" t="str">
        <f t="shared" ca="1" si="2"/>
        <v>TINJACA LUIS HERNANDO</v>
      </c>
    </row>
    <row r="182" spans="1:23" ht="30">
      <c r="A182" s="59">
        <v>176</v>
      </c>
      <c r="B182" s="25" t="s">
        <v>546</v>
      </c>
      <c r="C182" s="25" t="s">
        <v>28</v>
      </c>
      <c r="D182" s="25" t="s">
        <v>29</v>
      </c>
      <c r="E182" s="26" t="s">
        <v>30</v>
      </c>
      <c r="F182" s="27" t="s">
        <v>31</v>
      </c>
      <c r="G182" s="89" t="s">
        <v>551</v>
      </c>
      <c r="H182" s="25" t="s">
        <v>391</v>
      </c>
      <c r="I182" s="60">
        <v>19264088</v>
      </c>
      <c r="J182" s="25"/>
      <c r="K182" s="25"/>
      <c r="L182" s="61">
        <v>41152</v>
      </c>
      <c r="M182" s="61">
        <v>43832</v>
      </c>
      <c r="N182" s="25">
        <v>30</v>
      </c>
      <c r="O182" s="25">
        <v>2</v>
      </c>
      <c r="P182" s="27" t="s">
        <v>555</v>
      </c>
      <c r="Q182" s="25">
        <v>195</v>
      </c>
      <c r="R182" s="25">
        <v>418</v>
      </c>
      <c r="S182" s="26">
        <v>224</v>
      </c>
      <c r="T182" s="25" t="s">
        <v>156</v>
      </c>
      <c r="U182" s="25" t="s">
        <v>157</v>
      </c>
      <c r="V182" s="25"/>
      <c r="W182" s="81" t="str">
        <f t="shared" ca="1" si="2"/>
        <v>TINJACA LUIS HERNANDO</v>
      </c>
    </row>
    <row r="183" spans="1:23" ht="30">
      <c r="A183" s="59">
        <v>177</v>
      </c>
      <c r="B183" s="25" t="s">
        <v>546</v>
      </c>
      <c r="C183" s="25" t="s">
        <v>28</v>
      </c>
      <c r="D183" s="25" t="s">
        <v>29</v>
      </c>
      <c r="E183" s="26" t="s">
        <v>30</v>
      </c>
      <c r="F183" s="27" t="s">
        <v>31</v>
      </c>
      <c r="G183" s="89" t="s">
        <v>551</v>
      </c>
      <c r="H183" s="25" t="s">
        <v>391</v>
      </c>
      <c r="I183" s="60">
        <v>19264088</v>
      </c>
      <c r="J183" s="25"/>
      <c r="K183" s="25"/>
      <c r="L183" s="61">
        <v>43871</v>
      </c>
      <c r="M183" s="61">
        <v>44102</v>
      </c>
      <c r="N183" s="25">
        <v>30</v>
      </c>
      <c r="O183" s="25">
        <v>3</v>
      </c>
      <c r="P183" s="27" t="s">
        <v>556</v>
      </c>
      <c r="Q183" s="25">
        <v>419</v>
      </c>
      <c r="R183" s="25">
        <v>438</v>
      </c>
      <c r="S183" s="26">
        <v>20</v>
      </c>
      <c r="T183" s="25" t="s">
        <v>156</v>
      </c>
      <c r="U183" s="25" t="s">
        <v>157</v>
      </c>
      <c r="V183" s="25"/>
      <c r="W183" s="81" t="str">
        <f t="shared" ca="1" si="2"/>
        <v>TINJACA LUIS HERNANDO</v>
      </c>
    </row>
    <row r="184" spans="1:23" ht="30">
      <c r="A184" s="59">
        <v>178</v>
      </c>
      <c r="B184" s="25" t="s">
        <v>546</v>
      </c>
      <c r="C184" s="25" t="s">
        <v>28</v>
      </c>
      <c r="D184" s="25" t="s">
        <v>29</v>
      </c>
      <c r="E184" s="26" t="s">
        <v>30</v>
      </c>
      <c r="F184" s="27" t="s">
        <v>31</v>
      </c>
      <c r="G184" s="89" t="s">
        <v>551</v>
      </c>
      <c r="H184" s="25" t="s">
        <v>402</v>
      </c>
      <c r="I184" s="60">
        <v>30276466</v>
      </c>
      <c r="J184" s="25"/>
      <c r="K184" s="25"/>
      <c r="L184" s="61">
        <v>40868</v>
      </c>
      <c r="M184" s="61">
        <v>42426</v>
      </c>
      <c r="N184" s="25">
        <v>30</v>
      </c>
      <c r="O184" s="25">
        <v>4</v>
      </c>
      <c r="P184" s="27" t="s">
        <v>552</v>
      </c>
      <c r="Q184" s="25">
        <v>1</v>
      </c>
      <c r="R184" s="25">
        <v>200</v>
      </c>
      <c r="S184" s="26">
        <v>200</v>
      </c>
      <c r="T184" s="25" t="s">
        <v>156</v>
      </c>
      <c r="U184" s="25" t="s">
        <v>157</v>
      </c>
      <c r="V184" s="25"/>
      <c r="W184" s="81" t="str">
        <f t="shared" ca="1" si="2"/>
        <v>TORO PATIÑO MARGARITA</v>
      </c>
    </row>
    <row r="185" spans="1:23" ht="30">
      <c r="A185" s="59">
        <v>179</v>
      </c>
      <c r="B185" s="25" t="s">
        <v>546</v>
      </c>
      <c r="C185" s="25" t="s">
        <v>28</v>
      </c>
      <c r="D185" s="25" t="s">
        <v>29</v>
      </c>
      <c r="E185" s="26" t="s">
        <v>30</v>
      </c>
      <c r="F185" s="27" t="s">
        <v>31</v>
      </c>
      <c r="G185" s="89" t="s">
        <v>551</v>
      </c>
      <c r="H185" s="25" t="s">
        <v>402</v>
      </c>
      <c r="I185" s="60">
        <v>30276466</v>
      </c>
      <c r="J185" s="25"/>
      <c r="K185" s="25"/>
      <c r="L185" s="61">
        <v>42432</v>
      </c>
      <c r="M185" s="61">
        <v>44043</v>
      </c>
      <c r="N185" s="25">
        <v>30</v>
      </c>
      <c r="O185" s="25">
        <v>5</v>
      </c>
      <c r="P185" s="27" t="s">
        <v>553</v>
      </c>
      <c r="Q185" s="25">
        <v>201</v>
      </c>
      <c r="R185" s="25">
        <v>380</v>
      </c>
      <c r="S185" s="26">
        <v>180</v>
      </c>
      <c r="T185" s="25" t="s">
        <v>156</v>
      </c>
      <c r="U185" s="25" t="s">
        <v>157</v>
      </c>
      <c r="V185" s="25"/>
      <c r="W185" s="81" t="str">
        <f t="shared" ca="1" si="2"/>
        <v>TORO PATIÑO MARGARITA</v>
      </c>
    </row>
    <row r="186" spans="1:23" ht="30">
      <c r="A186" s="59">
        <v>180</v>
      </c>
      <c r="B186" s="25" t="s">
        <v>546</v>
      </c>
      <c r="C186" s="25" t="s">
        <v>28</v>
      </c>
      <c r="D186" s="25" t="s">
        <v>29</v>
      </c>
      <c r="E186" s="26" t="s">
        <v>30</v>
      </c>
      <c r="F186" s="27" t="s">
        <v>31</v>
      </c>
      <c r="G186" s="89" t="s">
        <v>551</v>
      </c>
      <c r="H186" s="25" t="s">
        <v>34</v>
      </c>
      <c r="I186" s="60">
        <v>7161315</v>
      </c>
      <c r="J186" s="25"/>
      <c r="K186" s="25"/>
      <c r="L186" s="61">
        <v>33100</v>
      </c>
      <c r="M186" s="61">
        <v>37225</v>
      </c>
      <c r="N186" s="25">
        <v>30</v>
      </c>
      <c r="O186" s="25">
        <v>6</v>
      </c>
      <c r="P186" s="27" t="s">
        <v>554</v>
      </c>
      <c r="Q186" s="25">
        <v>1</v>
      </c>
      <c r="R186" s="25">
        <v>204</v>
      </c>
      <c r="S186" s="26">
        <v>204</v>
      </c>
      <c r="T186" s="25" t="s">
        <v>156</v>
      </c>
      <c r="U186" s="25" t="s">
        <v>157</v>
      </c>
      <c r="V186" s="25"/>
      <c r="W186" s="81" t="str">
        <f t="shared" ca="1" si="2"/>
        <v>TORRES GUAYACAN CESAR WILMAR</v>
      </c>
    </row>
    <row r="187" spans="1:23" ht="30">
      <c r="A187" s="59">
        <v>181</v>
      </c>
      <c r="B187" s="25" t="s">
        <v>546</v>
      </c>
      <c r="C187" s="25" t="s">
        <v>28</v>
      </c>
      <c r="D187" s="25" t="s">
        <v>29</v>
      </c>
      <c r="E187" s="26" t="s">
        <v>30</v>
      </c>
      <c r="F187" s="27" t="s">
        <v>31</v>
      </c>
      <c r="G187" s="89" t="s">
        <v>551</v>
      </c>
      <c r="H187" s="25" t="s">
        <v>34</v>
      </c>
      <c r="I187" s="60">
        <v>7161315</v>
      </c>
      <c r="J187" s="25"/>
      <c r="K187" s="25"/>
      <c r="L187" s="61">
        <v>37349</v>
      </c>
      <c r="M187" s="61">
        <v>40086</v>
      </c>
      <c r="N187" s="25">
        <v>31</v>
      </c>
      <c r="O187" s="25">
        <v>1</v>
      </c>
      <c r="P187" s="27" t="s">
        <v>555</v>
      </c>
      <c r="Q187" s="25">
        <v>205</v>
      </c>
      <c r="R187" s="25">
        <v>400</v>
      </c>
      <c r="S187" s="26">
        <v>196</v>
      </c>
      <c r="T187" s="25" t="s">
        <v>156</v>
      </c>
      <c r="U187" s="25" t="s">
        <v>157</v>
      </c>
      <c r="V187" s="25"/>
      <c r="W187" s="81" t="str">
        <f t="shared" ca="1" si="2"/>
        <v>TORRES GUAYACAN CESAR WILMAR</v>
      </c>
    </row>
    <row r="188" spans="1:23" ht="30">
      <c r="A188" s="59">
        <v>182</v>
      </c>
      <c r="B188" s="25" t="s">
        <v>546</v>
      </c>
      <c r="C188" s="25" t="s">
        <v>28</v>
      </c>
      <c r="D188" s="25" t="s">
        <v>29</v>
      </c>
      <c r="E188" s="26" t="s">
        <v>30</v>
      </c>
      <c r="F188" s="27" t="s">
        <v>31</v>
      </c>
      <c r="G188" s="89" t="s">
        <v>551</v>
      </c>
      <c r="H188" s="25" t="s">
        <v>34</v>
      </c>
      <c r="I188" s="60">
        <v>7161315</v>
      </c>
      <c r="J188" s="25"/>
      <c r="K188" s="25"/>
      <c r="L188" s="61">
        <v>39845</v>
      </c>
      <c r="M188" s="61">
        <v>44043</v>
      </c>
      <c r="N188" s="25">
        <v>31</v>
      </c>
      <c r="O188" s="25">
        <v>2</v>
      </c>
      <c r="P188" s="27" t="s">
        <v>556</v>
      </c>
      <c r="Q188" s="25">
        <v>401</v>
      </c>
      <c r="R188" s="25">
        <v>601</v>
      </c>
      <c r="S188" s="26">
        <v>201</v>
      </c>
      <c r="T188" s="25" t="s">
        <v>156</v>
      </c>
      <c r="U188" s="25" t="s">
        <v>157</v>
      </c>
      <c r="V188" s="25"/>
      <c r="W188" s="81" t="str">
        <f t="shared" ca="1" si="2"/>
        <v>TORRES GUAYACAN CESAR WILMAR</v>
      </c>
    </row>
    <row r="189" spans="1:23" ht="30">
      <c r="A189" s="59">
        <v>183</v>
      </c>
      <c r="B189" s="25" t="s">
        <v>546</v>
      </c>
      <c r="C189" s="25" t="s">
        <v>28</v>
      </c>
      <c r="D189" s="25" t="s">
        <v>29</v>
      </c>
      <c r="E189" s="26" t="s">
        <v>30</v>
      </c>
      <c r="F189" s="27" t="s">
        <v>31</v>
      </c>
      <c r="G189" s="89" t="s">
        <v>551</v>
      </c>
      <c r="H189" s="25" t="s">
        <v>115</v>
      </c>
      <c r="I189" s="60">
        <v>1061783674</v>
      </c>
      <c r="J189" s="25"/>
      <c r="K189" s="25"/>
      <c r="L189" s="61">
        <v>42862</v>
      </c>
      <c r="M189" s="61">
        <v>44057</v>
      </c>
      <c r="N189" s="25">
        <v>31</v>
      </c>
      <c r="O189" s="25">
        <v>3</v>
      </c>
      <c r="P189" s="27"/>
      <c r="Q189" s="25">
        <v>1</v>
      </c>
      <c r="R189" s="25">
        <v>95</v>
      </c>
      <c r="S189" s="26">
        <v>95</v>
      </c>
      <c r="T189" s="25" t="s">
        <v>156</v>
      </c>
      <c r="U189" s="25" t="s">
        <v>157</v>
      </c>
      <c r="V189" s="25"/>
      <c r="W189" s="81" t="str">
        <f t="shared" ca="1" si="2"/>
        <v>TUMBO CUETETUCO FRANKLIN NORBEY</v>
      </c>
    </row>
    <row r="190" spans="1:23" ht="30">
      <c r="A190" s="59">
        <v>184</v>
      </c>
      <c r="B190" s="25" t="s">
        <v>546</v>
      </c>
      <c r="C190" s="25" t="s">
        <v>28</v>
      </c>
      <c r="D190" s="25" t="s">
        <v>29</v>
      </c>
      <c r="E190" s="26" t="s">
        <v>30</v>
      </c>
      <c r="F190" s="27" t="s">
        <v>31</v>
      </c>
      <c r="G190" s="89" t="s">
        <v>551</v>
      </c>
      <c r="H190" s="25" t="s">
        <v>403</v>
      </c>
      <c r="I190" s="60">
        <v>1060105109</v>
      </c>
      <c r="J190" s="25"/>
      <c r="K190" s="25"/>
      <c r="L190" s="61">
        <v>43051</v>
      </c>
      <c r="M190" s="61">
        <v>44102</v>
      </c>
      <c r="N190" s="25">
        <v>31</v>
      </c>
      <c r="O190" s="25">
        <v>4</v>
      </c>
      <c r="P190" s="27"/>
      <c r="Q190" s="25">
        <v>1</v>
      </c>
      <c r="R190" s="25">
        <v>75</v>
      </c>
      <c r="S190" s="26">
        <v>75</v>
      </c>
      <c r="T190" s="25" t="s">
        <v>156</v>
      </c>
      <c r="U190" s="25" t="s">
        <v>157</v>
      </c>
      <c r="V190" s="25"/>
      <c r="W190" s="81" t="str">
        <f t="shared" ca="1" si="2"/>
        <v>ULCUE BOTOTO JHON FREDDY</v>
      </c>
    </row>
    <row r="191" spans="1:23" ht="30">
      <c r="A191" s="59">
        <v>185</v>
      </c>
      <c r="B191" s="25" t="s">
        <v>546</v>
      </c>
      <c r="C191" s="25" t="s">
        <v>28</v>
      </c>
      <c r="D191" s="25" t="s">
        <v>29</v>
      </c>
      <c r="E191" s="26" t="s">
        <v>30</v>
      </c>
      <c r="F191" s="27" t="s">
        <v>31</v>
      </c>
      <c r="G191" s="89" t="s">
        <v>551</v>
      </c>
      <c r="H191" s="25" t="s">
        <v>400</v>
      </c>
      <c r="I191" s="60">
        <v>1148956620</v>
      </c>
      <c r="J191" s="25"/>
      <c r="K191" s="25"/>
      <c r="L191" s="61">
        <v>42958</v>
      </c>
      <c r="M191" s="61">
        <v>44102</v>
      </c>
      <c r="N191" s="25">
        <v>31</v>
      </c>
      <c r="O191" s="25">
        <v>5</v>
      </c>
      <c r="P191" s="27"/>
      <c r="Q191" s="25">
        <v>1</v>
      </c>
      <c r="R191" s="25">
        <v>102</v>
      </c>
      <c r="S191" s="26">
        <v>102</v>
      </c>
      <c r="T191" s="25" t="s">
        <v>156</v>
      </c>
      <c r="U191" s="25" t="s">
        <v>157</v>
      </c>
      <c r="V191" s="25"/>
      <c r="W191" s="81" t="str">
        <f t="shared" ca="1" si="2"/>
        <v>VALENCIA OVIEDO ERNESTO</v>
      </c>
    </row>
    <row r="192" spans="1:23" ht="30">
      <c r="A192" s="59">
        <v>186</v>
      </c>
      <c r="B192" s="25" t="s">
        <v>546</v>
      </c>
      <c r="C192" s="25" t="s">
        <v>28</v>
      </c>
      <c r="D192" s="25" t="s">
        <v>29</v>
      </c>
      <c r="E192" s="26" t="s">
        <v>30</v>
      </c>
      <c r="F192" s="27" t="s">
        <v>31</v>
      </c>
      <c r="G192" s="89" t="s">
        <v>551</v>
      </c>
      <c r="H192" s="25" t="s">
        <v>398</v>
      </c>
      <c r="I192" s="60">
        <v>1022382287</v>
      </c>
      <c r="J192" s="25"/>
      <c r="K192" s="25"/>
      <c r="L192" s="61">
        <v>43201</v>
      </c>
      <c r="M192" s="61">
        <v>44102</v>
      </c>
      <c r="N192" s="25">
        <v>31</v>
      </c>
      <c r="O192" s="25">
        <v>6</v>
      </c>
      <c r="P192" s="27"/>
      <c r="Q192" s="25">
        <v>1</v>
      </c>
      <c r="R192" s="25">
        <v>105</v>
      </c>
      <c r="S192" s="26">
        <v>105</v>
      </c>
      <c r="T192" s="25" t="s">
        <v>156</v>
      </c>
      <c r="U192" s="25" t="s">
        <v>157</v>
      </c>
      <c r="V192" s="25"/>
      <c r="W192" s="81" t="str">
        <f t="shared" ca="1" si="2"/>
        <v>VELASQUEZ DIAZ KAREN ALEJANDRA</v>
      </c>
    </row>
    <row r="193" spans="1:23" ht="30">
      <c r="A193" s="59">
        <v>187</v>
      </c>
      <c r="B193" s="25" t="s">
        <v>546</v>
      </c>
      <c r="C193" s="25" t="s">
        <v>28</v>
      </c>
      <c r="D193" s="25" t="s">
        <v>29</v>
      </c>
      <c r="E193" s="26" t="s">
        <v>30</v>
      </c>
      <c r="F193" s="27" t="s">
        <v>31</v>
      </c>
      <c r="G193" s="89" t="s">
        <v>551</v>
      </c>
      <c r="H193" s="25" t="s">
        <v>36</v>
      </c>
      <c r="I193" s="60">
        <v>12992983</v>
      </c>
      <c r="J193" s="25"/>
      <c r="K193" s="25"/>
      <c r="L193" s="61">
        <v>33095</v>
      </c>
      <c r="M193" s="61">
        <v>38322</v>
      </c>
      <c r="N193" s="25">
        <v>32</v>
      </c>
      <c r="O193" s="25">
        <v>1</v>
      </c>
      <c r="P193" s="27" t="s">
        <v>554</v>
      </c>
      <c r="Q193" s="25">
        <v>1</v>
      </c>
      <c r="R193" s="25">
        <v>200</v>
      </c>
      <c r="S193" s="26">
        <v>200</v>
      </c>
      <c r="T193" s="25" t="s">
        <v>156</v>
      </c>
      <c r="U193" s="25" t="s">
        <v>157</v>
      </c>
      <c r="V193" s="25"/>
      <c r="W193" s="81" t="str">
        <f t="shared" ca="1" si="2"/>
        <v xml:space="preserve">VILLAMARIN ROMERO GONZALO </v>
      </c>
    </row>
    <row r="194" spans="1:23" ht="30">
      <c r="A194" s="59">
        <v>188</v>
      </c>
      <c r="B194" s="25" t="s">
        <v>546</v>
      </c>
      <c r="C194" s="25" t="s">
        <v>28</v>
      </c>
      <c r="D194" s="25" t="s">
        <v>29</v>
      </c>
      <c r="E194" s="26" t="s">
        <v>30</v>
      </c>
      <c r="F194" s="27" t="s">
        <v>31</v>
      </c>
      <c r="G194" s="89" t="s">
        <v>551</v>
      </c>
      <c r="H194" s="25" t="s">
        <v>36</v>
      </c>
      <c r="I194" s="60">
        <v>12992983</v>
      </c>
      <c r="J194" s="25"/>
      <c r="K194" s="25"/>
      <c r="L194" s="61">
        <v>38474</v>
      </c>
      <c r="M194" s="61">
        <v>41074</v>
      </c>
      <c r="N194" s="25">
        <v>32</v>
      </c>
      <c r="O194" s="25">
        <v>2</v>
      </c>
      <c r="P194" s="27" t="s">
        <v>555</v>
      </c>
      <c r="Q194" s="25">
        <v>201</v>
      </c>
      <c r="R194" s="25">
        <v>431</v>
      </c>
      <c r="S194" s="26">
        <v>231</v>
      </c>
      <c r="T194" s="25" t="s">
        <v>156</v>
      </c>
      <c r="U194" s="25" t="s">
        <v>157</v>
      </c>
      <c r="V194" s="25"/>
      <c r="W194" s="81" t="str">
        <f t="shared" ca="1" si="2"/>
        <v xml:space="preserve">VILLAMARIN ROMERO GONZALO </v>
      </c>
    </row>
    <row r="195" spans="1:23" ht="30">
      <c r="A195" s="59">
        <v>189</v>
      </c>
      <c r="B195" s="25" t="s">
        <v>546</v>
      </c>
      <c r="C195" s="25" t="s">
        <v>28</v>
      </c>
      <c r="D195" s="25" t="s">
        <v>29</v>
      </c>
      <c r="E195" s="26" t="s">
        <v>30</v>
      </c>
      <c r="F195" s="27" t="s">
        <v>31</v>
      </c>
      <c r="G195" s="89" t="s">
        <v>551</v>
      </c>
      <c r="H195" s="25" t="s">
        <v>36</v>
      </c>
      <c r="I195" s="60">
        <v>12992983</v>
      </c>
      <c r="J195" s="25"/>
      <c r="K195" s="25"/>
      <c r="L195" s="61">
        <v>41100</v>
      </c>
      <c r="M195" s="61">
        <v>44120</v>
      </c>
      <c r="N195" s="25">
        <v>32</v>
      </c>
      <c r="O195" s="25">
        <v>3</v>
      </c>
      <c r="P195" s="27" t="s">
        <v>556</v>
      </c>
      <c r="Q195" s="25">
        <v>432</v>
      </c>
      <c r="R195" s="25">
        <v>499</v>
      </c>
      <c r="S195" s="26">
        <v>68</v>
      </c>
      <c r="T195" s="25" t="s">
        <v>156</v>
      </c>
      <c r="U195" s="25" t="s">
        <v>157</v>
      </c>
      <c r="V195" s="25"/>
      <c r="W195" s="81" t="str">
        <f t="shared" ca="1" si="2"/>
        <v xml:space="preserve">VILLAMARIN ROMERO GONZALO </v>
      </c>
    </row>
    <row r="196" spans="1:23" ht="30">
      <c r="A196" s="59">
        <v>190</v>
      </c>
      <c r="B196" s="25" t="s">
        <v>546</v>
      </c>
      <c r="C196" s="25" t="s">
        <v>28</v>
      </c>
      <c r="D196" s="25" t="s">
        <v>29</v>
      </c>
      <c r="E196" s="26" t="s">
        <v>30</v>
      </c>
      <c r="F196" s="27" t="s">
        <v>31</v>
      </c>
      <c r="G196" s="89" t="s">
        <v>551</v>
      </c>
      <c r="H196" s="25" t="s">
        <v>401</v>
      </c>
      <c r="I196" s="60">
        <v>79777607</v>
      </c>
      <c r="J196" s="25"/>
      <c r="K196" s="25"/>
      <c r="L196" s="61">
        <v>40846</v>
      </c>
      <c r="M196" s="61">
        <v>42900</v>
      </c>
      <c r="N196" s="25">
        <v>32</v>
      </c>
      <c r="O196" s="25">
        <v>4</v>
      </c>
      <c r="P196" s="27" t="s">
        <v>552</v>
      </c>
      <c r="Q196" s="25">
        <v>1</v>
      </c>
      <c r="R196" s="25">
        <v>256</v>
      </c>
      <c r="S196" s="26">
        <v>256</v>
      </c>
      <c r="T196" s="25" t="s">
        <v>156</v>
      </c>
      <c r="U196" s="25" t="s">
        <v>157</v>
      </c>
      <c r="V196" s="25"/>
      <c r="W196" s="81" t="str">
        <f t="shared" ca="1" si="2"/>
        <v>VILLAMIZAR PACHON ANDRES</v>
      </c>
    </row>
    <row r="197" spans="1:23" ht="30">
      <c r="A197" s="59">
        <v>191</v>
      </c>
      <c r="B197" s="25" t="s">
        <v>546</v>
      </c>
      <c r="C197" s="25" t="s">
        <v>28</v>
      </c>
      <c r="D197" s="25" t="s">
        <v>29</v>
      </c>
      <c r="E197" s="26" t="s">
        <v>30</v>
      </c>
      <c r="F197" s="27" t="s">
        <v>31</v>
      </c>
      <c r="G197" s="89" t="s">
        <v>551</v>
      </c>
      <c r="H197" s="25" t="s">
        <v>401</v>
      </c>
      <c r="I197" s="60">
        <v>79777607</v>
      </c>
      <c r="J197" s="25"/>
      <c r="K197" s="25"/>
      <c r="L197" s="61">
        <v>42522</v>
      </c>
      <c r="M197" s="61">
        <v>44180</v>
      </c>
      <c r="N197" s="25">
        <v>32</v>
      </c>
      <c r="O197" s="25">
        <v>5</v>
      </c>
      <c r="P197" s="27" t="s">
        <v>553</v>
      </c>
      <c r="Q197" s="25">
        <v>257</v>
      </c>
      <c r="R197" s="25">
        <v>326</v>
      </c>
      <c r="S197" s="26">
        <v>70</v>
      </c>
      <c r="T197" s="25" t="s">
        <v>156</v>
      </c>
      <c r="U197" s="25" t="s">
        <v>157</v>
      </c>
      <c r="V197" s="25"/>
      <c r="W197" s="81" t="str">
        <f t="shared" ca="1" si="2"/>
        <v>VILLAMIZAR PACHON ANDRES</v>
      </c>
    </row>
    <row r="198" spans="1:23" ht="30">
      <c r="A198" s="59">
        <v>192</v>
      </c>
      <c r="B198" s="25" t="s">
        <v>546</v>
      </c>
      <c r="C198" s="25" t="s">
        <v>28</v>
      </c>
      <c r="D198" s="25" t="s">
        <v>29</v>
      </c>
      <c r="E198" s="26" t="s">
        <v>30</v>
      </c>
      <c r="F198" s="27" t="s">
        <v>31</v>
      </c>
      <c r="G198" s="89" t="s">
        <v>551</v>
      </c>
      <c r="H198" s="25" t="s">
        <v>399</v>
      </c>
      <c r="I198" s="60">
        <v>1090391800</v>
      </c>
      <c r="J198" s="25"/>
      <c r="K198" s="25"/>
      <c r="L198" s="61">
        <v>42832</v>
      </c>
      <c r="M198" s="61">
        <v>44102</v>
      </c>
      <c r="N198" s="25">
        <v>32</v>
      </c>
      <c r="O198" s="25">
        <v>6</v>
      </c>
      <c r="P198" s="27"/>
      <c r="Q198" s="25">
        <v>1</v>
      </c>
      <c r="R198" s="25">
        <v>128</v>
      </c>
      <c r="S198" s="26">
        <v>128</v>
      </c>
      <c r="T198" s="25" t="s">
        <v>156</v>
      </c>
      <c r="U198" s="25" t="s">
        <v>157</v>
      </c>
      <c r="V198" s="25"/>
      <c r="W198" s="81" t="str">
        <f t="shared" ca="1" si="2"/>
        <v>ZAFRA AGUDELO FABIO MAURICIO</v>
      </c>
    </row>
    <row r="199" spans="1:23" ht="30">
      <c r="A199" s="59">
        <v>193</v>
      </c>
      <c r="B199" s="25" t="s">
        <v>546</v>
      </c>
      <c r="C199" s="25" t="s">
        <v>28</v>
      </c>
      <c r="D199" s="25" t="s">
        <v>29</v>
      </c>
      <c r="E199" s="26" t="s">
        <v>30</v>
      </c>
      <c r="F199" s="27" t="s">
        <v>31</v>
      </c>
      <c r="G199" s="89" t="s">
        <v>551</v>
      </c>
      <c r="H199" s="25" t="s">
        <v>105</v>
      </c>
      <c r="I199" s="60">
        <v>79379603</v>
      </c>
      <c r="J199" s="25"/>
      <c r="K199" s="25"/>
      <c r="L199" s="61">
        <v>42536</v>
      </c>
      <c r="M199" s="61">
        <v>43843</v>
      </c>
      <c r="N199" s="25">
        <v>33</v>
      </c>
      <c r="O199" s="25">
        <v>1</v>
      </c>
      <c r="P199" s="27"/>
      <c r="Q199" s="25">
        <v>1</v>
      </c>
      <c r="R199" s="25">
        <v>153</v>
      </c>
      <c r="S199" s="26">
        <v>153</v>
      </c>
      <c r="T199" s="25" t="s">
        <v>156</v>
      </c>
      <c r="U199" s="25" t="s">
        <v>157</v>
      </c>
      <c r="V199" s="25"/>
      <c r="W199" s="81" t="str">
        <f t="shared" ca="1" si="2"/>
        <v>ZAMUDIO PULIDO EDGAR OSWALDO</v>
      </c>
    </row>
    <row r="200" spans="1:23" ht="30.75" thickBot="1">
      <c r="A200" s="76">
        <v>194</v>
      </c>
      <c r="B200" s="32" t="s">
        <v>546</v>
      </c>
      <c r="C200" s="32" t="s">
        <v>28</v>
      </c>
      <c r="D200" s="32" t="s">
        <v>29</v>
      </c>
      <c r="E200" s="33" t="s">
        <v>30</v>
      </c>
      <c r="F200" s="34" t="s">
        <v>31</v>
      </c>
      <c r="G200" s="95" t="s">
        <v>551</v>
      </c>
      <c r="H200" s="32" t="s">
        <v>404</v>
      </c>
      <c r="I200" s="78">
        <v>20441336</v>
      </c>
      <c r="J200" s="32"/>
      <c r="K200" s="32"/>
      <c r="L200" s="79">
        <v>43377</v>
      </c>
      <c r="M200" s="79">
        <v>43878</v>
      </c>
      <c r="N200" s="32">
        <v>33</v>
      </c>
      <c r="O200" s="32">
        <v>2</v>
      </c>
      <c r="P200" s="34"/>
      <c r="Q200" s="32">
        <v>1</v>
      </c>
      <c r="R200" s="32">
        <v>83</v>
      </c>
      <c r="S200" s="33">
        <v>83</v>
      </c>
      <c r="T200" s="32" t="s">
        <v>156</v>
      </c>
      <c r="U200" s="32" t="s">
        <v>157</v>
      </c>
      <c r="V200" s="32"/>
      <c r="W200" s="82" t="str">
        <f t="shared" ref="W200" ca="1" si="3">HYPERLINK(CONCATENATE(LEFT(CELL("nombrearchivo"),FIND(_xlfn.UNICHAR(91),CELL("nombrearchivo"),1)-1),MID(CELL("nombrearchivo"),FIND(_xlfn.UNICHAR(93),CELL("nombrearchivo"),1)+1,20),"\",UPPER($N$6)," ",N200,"\","CJ",N200,"CP",O200,"CC",I200,".pdf"),H200)</f>
        <v>ZARATE BOCANEGRA MARIA TERESA DE JESUS</v>
      </c>
    </row>
    <row r="202" spans="1:23">
      <c r="A202" s="134" t="s">
        <v>573</v>
      </c>
      <c r="B202" s="135"/>
      <c r="C202" s="135"/>
      <c r="D202" s="135"/>
      <c r="E202" s="135"/>
      <c r="F202" s="135"/>
      <c r="G202" s="136"/>
      <c r="H202" s="134" t="s">
        <v>574</v>
      </c>
      <c r="I202" s="135"/>
      <c r="J202" s="135"/>
      <c r="K202" s="135"/>
      <c r="L202" s="135"/>
      <c r="M202" s="135"/>
      <c r="N202" s="136"/>
      <c r="O202" s="134" t="s">
        <v>575</v>
      </c>
      <c r="P202" s="135"/>
      <c r="Q202" s="135"/>
      <c r="R202" s="135"/>
      <c r="S202" s="135"/>
      <c r="T202" s="135"/>
      <c r="U202" s="135"/>
      <c r="V202" s="136"/>
    </row>
    <row r="203" spans="1:23">
      <c r="A203" s="47" t="s">
        <v>576</v>
      </c>
      <c r="B203" s="137"/>
      <c r="C203" s="137"/>
      <c r="D203" s="137"/>
      <c r="E203" s="137"/>
      <c r="F203" s="137"/>
      <c r="G203" s="138"/>
      <c r="H203" s="49" t="s">
        <v>576</v>
      </c>
      <c r="I203" s="50"/>
      <c r="J203" s="50"/>
      <c r="K203" s="50"/>
      <c r="L203" s="50"/>
      <c r="M203" s="50"/>
      <c r="N203" s="51"/>
      <c r="O203" s="134" t="s">
        <v>576</v>
      </c>
      <c r="P203" s="135"/>
      <c r="Q203" s="135"/>
      <c r="R203" s="135"/>
      <c r="S203" s="135"/>
      <c r="T203" s="135"/>
      <c r="U203" s="135"/>
      <c r="V203" s="136"/>
    </row>
    <row r="204" spans="1:23">
      <c r="A204" s="47" t="s">
        <v>577</v>
      </c>
      <c r="B204" s="137"/>
      <c r="C204" s="137"/>
      <c r="D204" s="137"/>
      <c r="E204" s="137"/>
      <c r="F204" s="137"/>
      <c r="G204" s="138"/>
      <c r="H204" s="134" t="s">
        <v>577</v>
      </c>
      <c r="I204" s="135"/>
      <c r="J204" s="135"/>
      <c r="K204" s="135"/>
      <c r="L204" s="135"/>
      <c r="M204" s="135"/>
      <c r="N204" s="136"/>
      <c r="O204" s="134" t="s">
        <v>577</v>
      </c>
      <c r="P204" s="135"/>
      <c r="Q204" s="135"/>
      <c r="R204" s="135"/>
      <c r="S204" s="135"/>
      <c r="T204" s="135"/>
      <c r="U204" s="135"/>
      <c r="V204" s="136"/>
    </row>
    <row r="205" spans="1:23">
      <c r="A205" s="47" t="s">
        <v>578</v>
      </c>
      <c r="B205" s="50"/>
      <c r="C205" s="50"/>
      <c r="D205" s="50"/>
      <c r="E205" s="50"/>
      <c r="F205" s="50"/>
      <c r="G205" s="51"/>
      <c r="H205" s="49" t="s">
        <v>578</v>
      </c>
      <c r="I205" s="50"/>
      <c r="J205" s="50"/>
      <c r="K205" s="50"/>
      <c r="L205" s="50"/>
      <c r="M205" s="50"/>
      <c r="N205" s="51"/>
      <c r="O205" s="47" t="s">
        <v>578</v>
      </c>
      <c r="P205" s="50"/>
      <c r="Q205" s="48"/>
      <c r="R205" s="50"/>
      <c r="S205" s="50"/>
      <c r="T205" s="50"/>
      <c r="U205" s="50"/>
      <c r="V205" s="51"/>
    </row>
    <row r="206" spans="1:23" ht="15.75" thickBot="1">
      <c r="A206" s="122" t="s">
        <v>579</v>
      </c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123"/>
      <c r="U206" s="123"/>
      <c r="V206" s="124"/>
    </row>
    <row r="207" spans="1:23" ht="15.75" thickBot="1">
      <c r="A207" s="127" t="s">
        <v>580</v>
      </c>
      <c r="B207" s="128"/>
      <c r="C207" s="128"/>
      <c r="D207" s="128"/>
      <c r="E207" s="128"/>
      <c r="F207" s="128"/>
      <c r="G207" s="129"/>
      <c r="H207" s="130" t="s">
        <v>581</v>
      </c>
      <c r="I207" s="128"/>
      <c r="J207" s="129"/>
      <c r="K207" s="131" t="s">
        <v>582</v>
      </c>
      <c r="L207" s="132"/>
      <c r="M207" s="132"/>
      <c r="N207" s="132"/>
      <c r="O207" s="132"/>
      <c r="P207" s="132"/>
      <c r="Q207" s="132"/>
      <c r="R207" s="132"/>
      <c r="S207" s="132"/>
      <c r="T207" s="132"/>
      <c r="U207" s="132"/>
      <c r="V207" s="133"/>
    </row>
    <row r="208" spans="1:23" ht="15.75" thickBot="1">
      <c r="A208" s="178" t="s">
        <v>583</v>
      </c>
      <c r="B208" s="179"/>
      <c r="C208" s="180"/>
      <c r="D208" s="181" t="s">
        <v>584</v>
      </c>
      <c r="E208" s="179"/>
      <c r="F208" s="179"/>
      <c r="G208" s="179"/>
      <c r="H208" s="179"/>
      <c r="I208" s="179"/>
      <c r="J208" s="179"/>
      <c r="K208" s="179"/>
      <c r="L208" s="179"/>
      <c r="M208" s="179"/>
      <c r="N208" s="179"/>
      <c r="O208" s="180"/>
      <c r="P208" s="182" t="s">
        <v>585</v>
      </c>
      <c r="Q208" s="183"/>
      <c r="R208" s="183"/>
      <c r="S208" s="184"/>
      <c r="T208" s="181" t="s">
        <v>586</v>
      </c>
      <c r="U208" s="179"/>
      <c r="V208" s="185"/>
    </row>
    <row r="209" spans="1:22">
      <c r="A209" s="186">
        <v>1</v>
      </c>
      <c r="B209" s="187"/>
      <c r="C209" s="188"/>
      <c r="D209" s="186" t="s">
        <v>587</v>
      </c>
      <c r="E209" s="187"/>
      <c r="F209" s="187"/>
      <c r="G209" s="187"/>
      <c r="H209" s="187"/>
      <c r="I209" s="187"/>
      <c r="J209" s="187"/>
      <c r="K209" s="187"/>
      <c r="L209" s="187"/>
      <c r="M209" s="187"/>
      <c r="N209" s="187"/>
      <c r="O209" s="188"/>
      <c r="P209" s="189">
        <v>44138</v>
      </c>
      <c r="Q209" s="190"/>
      <c r="R209" s="190"/>
      <c r="S209" s="191"/>
      <c r="T209" s="186">
        <v>2</v>
      </c>
      <c r="U209" s="187"/>
      <c r="V209" s="188"/>
    </row>
    <row r="210" spans="1:22">
      <c r="A210" s="169">
        <v>2</v>
      </c>
      <c r="B210" s="170"/>
      <c r="C210" s="171"/>
      <c r="D210" s="169" t="s">
        <v>588</v>
      </c>
      <c r="E210" s="170"/>
      <c r="F210" s="170"/>
      <c r="G210" s="170"/>
      <c r="H210" s="170"/>
      <c r="I210" s="170"/>
      <c r="J210" s="170"/>
      <c r="K210" s="170"/>
      <c r="L210" s="170"/>
      <c r="M210" s="170"/>
      <c r="N210" s="170"/>
      <c r="O210" s="171"/>
      <c r="P210" s="172">
        <v>44600</v>
      </c>
      <c r="Q210" s="173"/>
      <c r="R210" s="173"/>
      <c r="S210" s="174"/>
      <c r="T210" s="175">
        <v>3</v>
      </c>
      <c r="U210" s="176"/>
      <c r="V210" s="177"/>
    </row>
  </sheetData>
  <sheetProtection algorithmName="SHA-512" hashValue="fnSRC2DctQSGwD0x2kJfgUOEVhIgtuZYj826mxlcQVcdAOI3K6Nta+XaxGgHpuOLcLZZD12HnvSMKSnh1K//aw==" saltValue="InS8C0lt4HmlsufYO71RXQ==" spinCount="100000" sheet="1" formatCells="0" formatColumns="0" formatRows="0" insertColumns="0" insertRows="0" insertHyperlinks="0" deleteColumns="0" deleteRows="0" sort="0" autoFilter="0" pivotTables="0"/>
  <autoFilter ref="A6:W200" xr:uid="{00000000-0009-0000-0000-000007000000}"/>
  <mergeCells count="44">
    <mergeCell ref="A209:C209"/>
    <mergeCell ref="D209:O209"/>
    <mergeCell ref="P209:S209"/>
    <mergeCell ref="T209:V209"/>
    <mergeCell ref="A210:C210"/>
    <mergeCell ref="D210:O210"/>
    <mergeCell ref="P210:S210"/>
    <mergeCell ref="T210:V210"/>
    <mergeCell ref="A206:V206"/>
    <mergeCell ref="A207:G207"/>
    <mergeCell ref="H207:J207"/>
    <mergeCell ref="K207:V207"/>
    <mergeCell ref="A208:C208"/>
    <mergeCell ref="D208:O208"/>
    <mergeCell ref="P208:S208"/>
    <mergeCell ref="T208:V208"/>
    <mergeCell ref="B203:G203"/>
    <mergeCell ref="O203:V203"/>
    <mergeCell ref="B204:G204"/>
    <mergeCell ref="H204:N204"/>
    <mergeCell ref="O204:V204"/>
    <mergeCell ref="G5:G6"/>
    <mergeCell ref="H5:K5"/>
    <mergeCell ref="U5:U6"/>
    <mergeCell ref="V5:V6"/>
    <mergeCell ref="A202:G202"/>
    <mergeCell ref="H202:N202"/>
    <mergeCell ref="O202:V202"/>
    <mergeCell ref="W5:W6"/>
    <mergeCell ref="V1:V3"/>
    <mergeCell ref="C2:U2"/>
    <mergeCell ref="C3:U3"/>
    <mergeCell ref="A4:V4"/>
    <mergeCell ref="L5:M5"/>
    <mergeCell ref="N5:P5"/>
    <mergeCell ref="Q5:S5"/>
    <mergeCell ref="T5:T6"/>
    <mergeCell ref="A1:B3"/>
    <mergeCell ref="C1:U1"/>
    <mergeCell ref="A5:A6"/>
    <mergeCell ref="B5:B6"/>
    <mergeCell ref="C5:C6"/>
    <mergeCell ref="D5:D6"/>
    <mergeCell ref="F5:F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16"/>
  <sheetViews>
    <sheetView view="pageBreakPreview" topLeftCell="A49" zoomScale="60" zoomScaleNormal="100" workbookViewId="0">
      <selection activeCell="J52" sqref="J52"/>
    </sheetView>
  </sheetViews>
  <sheetFormatPr baseColWidth="10" defaultColWidth="11.42578125" defaultRowHeight="15"/>
  <cols>
    <col min="1" max="1" width="7.140625" style="46" customWidth="1"/>
    <col min="2" max="2" width="22.42578125" style="46" customWidth="1"/>
    <col min="3" max="3" width="20.5703125" style="46" customWidth="1"/>
    <col min="4" max="4" width="21.28515625" style="46" customWidth="1"/>
    <col min="5" max="5" width="14.140625" style="46" customWidth="1"/>
    <col min="6" max="6" width="21.42578125" style="46" customWidth="1"/>
    <col min="7" max="7" width="23.140625" style="46" customWidth="1"/>
    <col min="8" max="8" width="41.42578125" style="46" customWidth="1"/>
    <col min="9" max="9" width="22.85546875" style="46" customWidth="1"/>
    <col min="10" max="10" width="12.140625" style="46" customWidth="1"/>
    <col min="11" max="11" width="10.140625" style="46" bestFit="1" customWidth="1"/>
    <col min="12" max="12" width="11.28515625" style="46" bestFit="1" customWidth="1"/>
    <col min="13" max="13" width="11" style="46" customWidth="1"/>
    <col min="14" max="14" width="10.28515625" style="46" customWidth="1"/>
    <col min="15" max="15" width="10.140625" style="46" customWidth="1"/>
    <col min="16" max="16" width="11.7109375" style="46" customWidth="1"/>
    <col min="17" max="17" width="8.5703125" style="46" customWidth="1"/>
    <col min="18" max="18" width="7.42578125" style="46" customWidth="1"/>
    <col min="19" max="19" width="7.28515625" style="46" customWidth="1"/>
    <col min="20" max="20" width="8.140625" style="46" bestFit="1" customWidth="1"/>
    <col min="21" max="21" width="11.5703125" style="46" customWidth="1"/>
    <col min="22" max="22" width="21.5703125" style="46" customWidth="1"/>
    <col min="23" max="23" width="46.42578125" style="46" bestFit="1" customWidth="1"/>
    <col min="24" max="16384" width="11.42578125" style="46"/>
  </cols>
  <sheetData>
    <row r="1" spans="1:23" s="1" customFormat="1" ht="26.25" customHeight="1">
      <c r="A1" s="151"/>
      <c r="B1" s="152"/>
      <c r="C1" s="141" t="s">
        <v>24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39"/>
    </row>
    <row r="2" spans="1:23" s="1" customFormat="1" ht="31.5" customHeight="1">
      <c r="A2" s="151"/>
      <c r="B2" s="152"/>
      <c r="C2" s="140" t="s">
        <v>26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39"/>
    </row>
    <row r="3" spans="1:23" s="1" customFormat="1" ht="30.75" customHeight="1">
      <c r="A3" s="153"/>
      <c r="B3" s="154"/>
      <c r="C3" s="141" t="s">
        <v>27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39"/>
    </row>
    <row r="4" spans="1:23" s="1" customFormat="1" ht="3.75" customHeight="1" thickBot="1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4"/>
    </row>
    <row r="5" spans="1:23" s="98" customFormat="1" ht="29.25" customHeight="1">
      <c r="A5" s="204" t="s">
        <v>0</v>
      </c>
      <c r="B5" s="206" t="s">
        <v>19</v>
      </c>
      <c r="C5" s="206" t="s">
        <v>22</v>
      </c>
      <c r="D5" s="206" t="s">
        <v>1</v>
      </c>
      <c r="E5" s="97" t="s">
        <v>2</v>
      </c>
      <c r="F5" s="206" t="s">
        <v>3</v>
      </c>
      <c r="G5" s="208" t="s">
        <v>23</v>
      </c>
      <c r="H5" s="199" t="s">
        <v>25</v>
      </c>
      <c r="I5" s="200"/>
      <c r="J5" s="200"/>
      <c r="K5" s="201"/>
      <c r="L5" s="198" t="s">
        <v>4</v>
      </c>
      <c r="M5" s="198"/>
      <c r="N5" s="198" t="s">
        <v>5</v>
      </c>
      <c r="O5" s="198"/>
      <c r="P5" s="198"/>
      <c r="Q5" s="199" t="s">
        <v>16</v>
      </c>
      <c r="R5" s="200"/>
      <c r="S5" s="201"/>
      <c r="T5" s="202" t="s">
        <v>7</v>
      </c>
      <c r="U5" s="206" t="s">
        <v>8</v>
      </c>
      <c r="V5" s="210" t="s">
        <v>9</v>
      </c>
      <c r="W5" s="120" t="s">
        <v>590</v>
      </c>
    </row>
    <row r="6" spans="1:23" s="98" customFormat="1" ht="53.25" customHeight="1" thickBot="1">
      <c r="A6" s="205"/>
      <c r="B6" s="207"/>
      <c r="C6" s="207"/>
      <c r="D6" s="207"/>
      <c r="E6" s="99" t="s">
        <v>10</v>
      </c>
      <c r="F6" s="207"/>
      <c r="G6" s="209"/>
      <c r="H6" s="99" t="s">
        <v>20</v>
      </c>
      <c r="I6" s="99" t="s">
        <v>11</v>
      </c>
      <c r="J6" s="99" t="s">
        <v>21</v>
      </c>
      <c r="K6" s="99" t="s">
        <v>15</v>
      </c>
      <c r="L6" s="100" t="s">
        <v>17</v>
      </c>
      <c r="M6" s="101" t="s">
        <v>18</v>
      </c>
      <c r="N6" s="101" t="s">
        <v>12</v>
      </c>
      <c r="O6" s="100" t="s">
        <v>13</v>
      </c>
      <c r="P6" s="100" t="s">
        <v>14</v>
      </c>
      <c r="Q6" s="100" t="s">
        <v>17</v>
      </c>
      <c r="R6" s="100" t="s">
        <v>18</v>
      </c>
      <c r="S6" s="102" t="s">
        <v>6</v>
      </c>
      <c r="T6" s="203"/>
      <c r="U6" s="207"/>
      <c r="V6" s="211"/>
      <c r="W6" s="121"/>
    </row>
    <row r="7" spans="1:23" ht="30">
      <c r="A7" s="55">
        <f>'2021'!A6+1</f>
        <v>1</v>
      </c>
      <c r="B7" s="9" t="s">
        <v>546</v>
      </c>
      <c r="C7" s="9" t="s">
        <v>28</v>
      </c>
      <c r="D7" s="9" t="s">
        <v>29</v>
      </c>
      <c r="E7" s="10" t="s">
        <v>30</v>
      </c>
      <c r="F7" s="11" t="s">
        <v>31</v>
      </c>
      <c r="G7" s="88" t="s">
        <v>551</v>
      </c>
      <c r="H7" s="9" t="s">
        <v>128</v>
      </c>
      <c r="I7" s="56">
        <v>88196928</v>
      </c>
      <c r="J7" s="9"/>
      <c r="K7" s="9"/>
      <c r="L7" s="57">
        <v>34872</v>
      </c>
      <c r="M7" s="57">
        <v>40169</v>
      </c>
      <c r="N7" s="9">
        <v>1</v>
      </c>
      <c r="O7" s="9">
        <v>1</v>
      </c>
      <c r="P7" s="11" t="s">
        <v>554</v>
      </c>
      <c r="Q7" s="9">
        <v>1</v>
      </c>
      <c r="R7" s="9">
        <v>189</v>
      </c>
      <c r="S7" s="10">
        <v>189</v>
      </c>
      <c r="T7" s="9" t="s">
        <v>156</v>
      </c>
      <c r="U7" s="9" t="s">
        <v>157</v>
      </c>
      <c r="V7" s="9"/>
      <c r="W7" s="80" t="str">
        <f ca="1">HYPERLINK(CONCATENATE(LEFT(CELL("nombrearchivo"),FIND(_xlfn.UNICHAR(91),CELL("nombrearchivo"),1)-1),MID(CELL("nombrearchivo"),FIND(_xlfn.UNICHAR(93),CELL("nombrearchivo"),1)+1,20),"\",UPPER($N$6)," ",N7,"\","CJ",N7,"CP",O7,"CC",I7,".pdf"),H7)</f>
        <v>AGUILAR MARTHEY JOSE ORLANDO</v>
      </c>
    </row>
    <row r="8" spans="1:23" ht="30">
      <c r="A8" s="59">
        <v>2</v>
      </c>
      <c r="B8" s="25" t="s">
        <v>546</v>
      </c>
      <c r="C8" s="25" t="s">
        <v>28</v>
      </c>
      <c r="D8" s="25" t="s">
        <v>29</v>
      </c>
      <c r="E8" s="26" t="s">
        <v>30</v>
      </c>
      <c r="F8" s="27" t="s">
        <v>31</v>
      </c>
      <c r="G8" s="89" t="s">
        <v>551</v>
      </c>
      <c r="H8" s="25" t="s">
        <v>128</v>
      </c>
      <c r="I8" s="60">
        <v>88196928</v>
      </c>
      <c r="J8" s="25"/>
      <c r="K8" s="25"/>
      <c r="L8" s="61">
        <v>40252</v>
      </c>
      <c r="M8" s="61">
        <v>41695</v>
      </c>
      <c r="N8" s="25">
        <v>1</v>
      </c>
      <c r="O8" s="25">
        <v>2</v>
      </c>
      <c r="P8" s="27" t="s">
        <v>555</v>
      </c>
      <c r="Q8" s="25">
        <v>190</v>
      </c>
      <c r="R8" s="25">
        <v>391</v>
      </c>
      <c r="S8" s="26">
        <v>202</v>
      </c>
      <c r="T8" s="25" t="s">
        <v>156</v>
      </c>
      <c r="U8" s="25" t="s">
        <v>157</v>
      </c>
      <c r="V8" s="25"/>
      <c r="W8" s="81" t="str">
        <f t="shared" ref="W8:W71" ca="1" si="0">HYPERLINK(CONCATENATE(LEFT(CELL("nombrearchivo"),FIND(_xlfn.UNICHAR(91),CELL("nombrearchivo"),1)-1),MID(CELL("nombrearchivo"),FIND(_xlfn.UNICHAR(93),CELL("nombrearchivo"),1)+1,20),"\",UPPER($N$6)," ",N8,"\","CJ",N8,"CP",O8,"CC",I8,".pdf"),H8)</f>
        <v>AGUILAR MARTHEY JOSE ORLANDO</v>
      </c>
    </row>
    <row r="9" spans="1:23" ht="30">
      <c r="A9" s="59">
        <v>3</v>
      </c>
      <c r="B9" s="25" t="s">
        <v>546</v>
      </c>
      <c r="C9" s="25" t="s">
        <v>28</v>
      </c>
      <c r="D9" s="25" t="s">
        <v>29</v>
      </c>
      <c r="E9" s="26" t="s">
        <v>30</v>
      </c>
      <c r="F9" s="27" t="s">
        <v>31</v>
      </c>
      <c r="G9" s="89" t="s">
        <v>551</v>
      </c>
      <c r="H9" s="25" t="s">
        <v>128</v>
      </c>
      <c r="I9" s="60">
        <v>88196928</v>
      </c>
      <c r="J9" s="25"/>
      <c r="K9" s="25"/>
      <c r="L9" s="61">
        <v>41753</v>
      </c>
      <c r="M9" s="61">
        <v>44215</v>
      </c>
      <c r="N9" s="25">
        <v>1</v>
      </c>
      <c r="O9" s="25">
        <v>3</v>
      </c>
      <c r="P9" s="27" t="s">
        <v>556</v>
      </c>
      <c r="Q9" s="25">
        <v>392</v>
      </c>
      <c r="R9" s="25">
        <v>570</v>
      </c>
      <c r="S9" s="26">
        <v>179</v>
      </c>
      <c r="T9" s="25" t="s">
        <v>156</v>
      </c>
      <c r="U9" s="25" t="s">
        <v>157</v>
      </c>
      <c r="V9" s="25"/>
      <c r="W9" s="81" t="str">
        <f t="shared" ca="1" si="0"/>
        <v>AGUILAR MARTHEY JOSE ORLANDO</v>
      </c>
    </row>
    <row r="10" spans="1:23" ht="30">
      <c r="A10" s="59">
        <v>4</v>
      </c>
      <c r="B10" s="25" t="s">
        <v>546</v>
      </c>
      <c r="C10" s="25" t="s">
        <v>28</v>
      </c>
      <c r="D10" s="25" t="s">
        <v>29</v>
      </c>
      <c r="E10" s="26" t="s">
        <v>30</v>
      </c>
      <c r="F10" s="27" t="s">
        <v>31</v>
      </c>
      <c r="G10" s="89" t="s">
        <v>551</v>
      </c>
      <c r="H10" s="25" t="s">
        <v>107</v>
      </c>
      <c r="I10" s="60">
        <v>52693688</v>
      </c>
      <c r="J10" s="25"/>
      <c r="K10" s="25"/>
      <c r="L10" s="61">
        <v>41207</v>
      </c>
      <c r="M10" s="61">
        <v>42759</v>
      </c>
      <c r="N10" s="25">
        <v>1</v>
      </c>
      <c r="O10" s="25">
        <v>4</v>
      </c>
      <c r="P10" s="27" t="s">
        <v>552</v>
      </c>
      <c r="Q10" s="25">
        <v>1</v>
      </c>
      <c r="R10" s="25">
        <v>202</v>
      </c>
      <c r="S10" s="26">
        <v>202</v>
      </c>
      <c r="T10" s="25" t="s">
        <v>156</v>
      </c>
      <c r="U10" s="25" t="s">
        <v>157</v>
      </c>
      <c r="V10" s="25"/>
      <c r="W10" s="81" t="str">
        <f t="shared" ca="1" si="0"/>
        <v>ALVAREZ VELEZ BEATRIZ ANDREA</v>
      </c>
    </row>
    <row r="11" spans="1:23" ht="30">
      <c r="A11" s="59">
        <v>5</v>
      </c>
      <c r="B11" s="25" t="s">
        <v>546</v>
      </c>
      <c r="C11" s="25" t="s">
        <v>28</v>
      </c>
      <c r="D11" s="25" t="s">
        <v>29</v>
      </c>
      <c r="E11" s="26" t="s">
        <v>30</v>
      </c>
      <c r="F11" s="27" t="s">
        <v>31</v>
      </c>
      <c r="G11" s="89" t="s">
        <v>551</v>
      </c>
      <c r="H11" s="25" t="s">
        <v>107</v>
      </c>
      <c r="I11" s="60">
        <v>52693688</v>
      </c>
      <c r="J11" s="25"/>
      <c r="K11" s="25"/>
      <c r="L11" s="61">
        <v>42769</v>
      </c>
      <c r="M11" s="61">
        <v>44468</v>
      </c>
      <c r="N11" s="25">
        <v>1</v>
      </c>
      <c r="O11" s="25">
        <v>5</v>
      </c>
      <c r="P11" s="27" t="s">
        <v>553</v>
      </c>
      <c r="Q11" s="25">
        <v>203</v>
      </c>
      <c r="R11" s="25">
        <v>317</v>
      </c>
      <c r="S11" s="26">
        <v>115</v>
      </c>
      <c r="T11" s="25" t="s">
        <v>156</v>
      </c>
      <c r="U11" s="25" t="s">
        <v>157</v>
      </c>
      <c r="V11" s="25"/>
      <c r="W11" s="81" t="str">
        <f t="shared" ca="1" si="0"/>
        <v>ALVAREZ VELEZ BEATRIZ ANDREA</v>
      </c>
    </row>
    <row r="12" spans="1:23" ht="30">
      <c r="A12" s="59">
        <v>6</v>
      </c>
      <c r="B12" s="25" t="s">
        <v>546</v>
      </c>
      <c r="C12" s="25" t="s">
        <v>28</v>
      </c>
      <c r="D12" s="25" t="s">
        <v>29</v>
      </c>
      <c r="E12" s="26" t="s">
        <v>30</v>
      </c>
      <c r="F12" s="27" t="s">
        <v>31</v>
      </c>
      <c r="G12" s="89" t="s">
        <v>551</v>
      </c>
      <c r="H12" s="25" t="s">
        <v>505</v>
      </c>
      <c r="I12" s="60">
        <v>1006998549</v>
      </c>
      <c r="J12" s="25"/>
      <c r="K12" s="25"/>
      <c r="L12" s="61">
        <v>42887</v>
      </c>
      <c r="M12" s="61">
        <v>44355</v>
      </c>
      <c r="N12" s="25">
        <v>1</v>
      </c>
      <c r="O12" s="25">
        <v>6</v>
      </c>
      <c r="P12" s="27"/>
      <c r="Q12" s="25">
        <v>1</v>
      </c>
      <c r="R12" s="25">
        <v>104</v>
      </c>
      <c r="S12" s="26">
        <v>104</v>
      </c>
      <c r="T12" s="25" t="s">
        <v>156</v>
      </c>
      <c r="U12" s="25" t="s">
        <v>157</v>
      </c>
      <c r="V12" s="25"/>
      <c r="W12" s="81" t="str">
        <f t="shared" ca="1" si="0"/>
        <v>ANDRADE ZAMBRANO ANDERSON JILBERT</v>
      </c>
    </row>
    <row r="13" spans="1:23" ht="30">
      <c r="A13" s="59">
        <v>7</v>
      </c>
      <c r="B13" s="25" t="s">
        <v>546</v>
      </c>
      <c r="C13" s="25" t="s">
        <v>28</v>
      </c>
      <c r="D13" s="25" t="s">
        <v>29</v>
      </c>
      <c r="E13" s="26" t="s">
        <v>30</v>
      </c>
      <c r="F13" s="27" t="s">
        <v>31</v>
      </c>
      <c r="G13" s="89" t="s">
        <v>551</v>
      </c>
      <c r="H13" s="25" t="s">
        <v>507</v>
      </c>
      <c r="I13" s="60">
        <v>1236438274</v>
      </c>
      <c r="J13" s="25"/>
      <c r="K13" s="25"/>
      <c r="L13" s="61">
        <v>43040</v>
      </c>
      <c r="M13" s="61">
        <v>44355</v>
      </c>
      <c r="N13" s="25">
        <v>2</v>
      </c>
      <c r="O13" s="25">
        <v>1</v>
      </c>
      <c r="P13" s="27"/>
      <c r="Q13" s="25">
        <v>1</v>
      </c>
      <c r="R13" s="25">
        <v>104</v>
      </c>
      <c r="S13" s="26">
        <v>104</v>
      </c>
      <c r="T13" s="25" t="s">
        <v>156</v>
      </c>
      <c r="U13" s="25" t="s">
        <v>157</v>
      </c>
      <c r="V13" s="25"/>
      <c r="W13" s="81" t="str">
        <f t="shared" ca="1" si="0"/>
        <v>ARANGO GARCIA LUIS FERNANDO</v>
      </c>
    </row>
    <row r="14" spans="1:23" ht="30">
      <c r="A14" s="59">
        <v>8</v>
      </c>
      <c r="B14" s="25" t="s">
        <v>546</v>
      </c>
      <c r="C14" s="25" t="s">
        <v>28</v>
      </c>
      <c r="D14" s="25" t="s">
        <v>29</v>
      </c>
      <c r="E14" s="26" t="s">
        <v>30</v>
      </c>
      <c r="F14" s="27" t="s">
        <v>31</v>
      </c>
      <c r="G14" s="89" t="s">
        <v>551</v>
      </c>
      <c r="H14" s="25" t="s">
        <v>147</v>
      </c>
      <c r="I14" s="60">
        <v>80220910</v>
      </c>
      <c r="J14" s="25"/>
      <c r="K14" s="25"/>
      <c r="L14" s="61">
        <v>43857</v>
      </c>
      <c r="M14" s="61">
        <v>44281</v>
      </c>
      <c r="N14" s="25">
        <v>2</v>
      </c>
      <c r="O14" s="25">
        <v>2</v>
      </c>
      <c r="P14" s="27"/>
      <c r="Q14" s="25">
        <v>1</v>
      </c>
      <c r="R14" s="25">
        <v>56</v>
      </c>
      <c r="S14" s="26">
        <v>56</v>
      </c>
      <c r="T14" s="25" t="s">
        <v>156</v>
      </c>
      <c r="U14" s="25" t="s">
        <v>157</v>
      </c>
      <c r="V14" s="25"/>
      <c r="W14" s="81" t="str">
        <f t="shared" ca="1" si="0"/>
        <v>ARCE BENJUMEA OVIDIO ANTONIO</v>
      </c>
    </row>
    <row r="15" spans="1:23" ht="30">
      <c r="A15" s="59">
        <v>9</v>
      </c>
      <c r="B15" s="25" t="s">
        <v>546</v>
      </c>
      <c r="C15" s="25" t="s">
        <v>28</v>
      </c>
      <c r="D15" s="25" t="s">
        <v>29</v>
      </c>
      <c r="E15" s="26" t="s">
        <v>30</v>
      </c>
      <c r="F15" s="27" t="s">
        <v>31</v>
      </c>
      <c r="G15" s="89" t="s">
        <v>551</v>
      </c>
      <c r="H15" s="25" t="s">
        <v>497</v>
      </c>
      <c r="I15" s="60">
        <v>51891857</v>
      </c>
      <c r="J15" s="25"/>
      <c r="K15" s="25"/>
      <c r="L15" s="61">
        <v>41470</v>
      </c>
      <c r="M15" s="61">
        <v>44438</v>
      </c>
      <c r="N15" s="25">
        <v>2</v>
      </c>
      <c r="O15" s="25">
        <v>3</v>
      </c>
      <c r="P15" s="27"/>
      <c r="Q15" s="25">
        <v>1</v>
      </c>
      <c r="R15" s="25">
        <v>139</v>
      </c>
      <c r="S15" s="26">
        <v>139</v>
      </c>
      <c r="T15" s="25" t="s">
        <v>156</v>
      </c>
      <c r="U15" s="25" t="s">
        <v>157</v>
      </c>
      <c r="V15" s="25"/>
      <c r="W15" s="81" t="str">
        <f t="shared" ca="1" si="0"/>
        <v>BALCAZAR SALAMANCA CATALINA DE SAN MARTIN</v>
      </c>
    </row>
    <row r="16" spans="1:23" ht="30">
      <c r="A16" s="59">
        <v>10</v>
      </c>
      <c r="B16" s="25" t="s">
        <v>546</v>
      </c>
      <c r="C16" s="25" t="s">
        <v>28</v>
      </c>
      <c r="D16" s="25" t="s">
        <v>29</v>
      </c>
      <c r="E16" s="26" t="s">
        <v>30</v>
      </c>
      <c r="F16" s="27" t="s">
        <v>31</v>
      </c>
      <c r="G16" s="89" t="s">
        <v>551</v>
      </c>
      <c r="H16" s="25" t="s">
        <v>496</v>
      </c>
      <c r="I16" s="60">
        <v>33102399</v>
      </c>
      <c r="J16" s="25"/>
      <c r="K16" s="25"/>
      <c r="L16" s="61">
        <v>42565</v>
      </c>
      <c r="M16" s="61">
        <v>44454</v>
      </c>
      <c r="N16" s="25">
        <v>2</v>
      </c>
      <c r="O16" s="25">
        <v>4</v>
      </c>
      <c r="P16" s="27"/>
      <c r="Q16" s="25">
        <v>1</v>
      </c>
      <c r="R16" s="25">
        <v>62</v>
      </c>
      <c r="S16" s="26">
        <v>62</v>
      </c>
      <c r="T16" s="25" t="s">
        <v>156</v>
      </c>
      <c r="U16" s="25" t="s">
        <v>157</v>
      </c>
      <c r="V16" s="25"/>
      <c r="W16" s="81" t="str">
        <f t="shared" ca="1" si="0"/>
        <v>BALLESTAS GUARDO GINA GRACE</v>
      </c>
    </row>
    <row r="17" spans="1:23" ht="30">
      <c r="A17" s="59">
        <v>11</v>
      </c>
      <c r="B17" s="25" t="s">
        <v>546</v>
      </c>
      <c r="C17" s="25" t="s">
        <v>28</v>
      </c>
      <c r="D17" s="25" t="s">
        <v>29</v>
      </c>
      <c r="E17" s="26" t="s">
        <v>30</v>
      </c>
      <c r="F17" s="27" t="s">
        <v>31</v>
      </c>
      <c r="G17" s="89" t="s">
        <v>551</v>
      </c>
      <c r="H17" s="25" t="s">
        <v>146</v>
      </c>
      <c r="I17" s="60">
        <v>1151461992</v>
      </c>
      <c r="J17" s="25"/>
      <c r="K17" s="25"/>
      <c r="L17" s="61">
        <v>43059</v>
      </c>
      <c r="M17" s="61">
        <v>44559</v>
      </c>
      <c r="N17" s="25">
        <v>2</v>
      </c>
      <c r="O17" s="25">
        <v>5</v>
      </c>
      <c r="P17" s="27"/>
      <c r="Q17" s="25">
        <v>1</v>
      </c>
      <c r="R17" s="25">
        <v>154</v>
      </c>
      <c r="S17" s="26">
        <v>154</v>
      </c>
      <c r="T17" s="25" t="s">
        <v>156</v>
      </c>
      <c r="U17" s="25" t="s">
        <v>157</v>
      </c>
      <c r="V17" s="25"/>
      <c r="W17" s="81" t="str">
        <f t="shared" ca="1" si="0"/>
        <v>BAYONA JAIMES SOLBEYS MILENA</v>
      </c>
    </row>
    <row r="18" spans="1:23" ht="30">
      <c r="A18" s="59">
        <v>12</v>
      </c>
      <c r="B18" s="25" t="s">
        <v>546</v>
      </c>
      <c r="C18" s="25" t="s">
        <v>28</v>
      </c>
      <c r="D18" s="25" t="s">
        <v>29</v>
      </c>
      <c r="E18" s="26" t="s">
        <v>30</v>
      </c>
      <c r="F18" s="27" t="s">
        <v>31</v>
      </c>
      <c r="G18" s="89" t="s">
        <v>551</v>
      </c>
      <c r="H18" s="25" t="s">
        <v>480</v>
      </c>
      <c r="I18" s="60">
        <v>1117459000</v>
      </c>
      <c r="J18" s="25"/>
      <c r="K18" s="25"/>
      <c r="L18" s="61">
        <v>42998</v>
      </c>
      <c r="M18" s="61">
        <v>44375</v>
      </c>
      <c r="N18" s="25">
        <v>2</v>
      </c>
      <c r="O18" s="25">
        <v>6</v>
      </c>
      <c r="P18" s="27"/>
      <c r="Q18" s="25">
        <v>1</v>
      </c>
      <c r="R18" s="25">
        <v>122</v>
      </c>
      <c r="S18" s="26">
        <v>122</v>
      </c>
      <c r="T18" s="25" t="s">
        <v>156</v>
      </c>
      <c r="U18" s="25" t="s">
        <v>157</v>
      </c>
      <c r="V18" s="25"/>
      <c r="W18" s="81" t="str">
        <f t="shared" ca="1" si="0"/>
        <v>BOLIVAR GARCIA ANDERSSON GIANCARLOS</v>
      </c>
    </row>
    <row r="19" spans="1:23" ht="30">
      <c r="A19" s="59">
        <v>13</v>
      </c>
      <c r="B19" s="25" t="s">
        <v>546</v>
      </c>
      <c r="C19" s="25" t="s">
        <v>28</v>
      </c>
      <c r="D19" s="25" t="s">
        <v>29</v>
      </c>
      <c r="E19" s="26" t="s">
        <v>30</v>
      </c>
      <c r="F19" s="27" t="s">
        <v>31</v>
      </c>
      <c r="G19" s="89" t="s">
        <v>551</v>
      </c>
      <c r="H19" s="25" t="s">
        <v>131</v>
      </c>
      <c r="I19" s="60">
        <v>52959555</v>
      </c>
      <c r="J19" s="25"/>
      <c r="K19" s="25"/>
      <c r="L19" s="61">
        <v>43374</v>
      </c>
      <c r="M19" s="61">
        <v>44313</v>
      </c>
      <c r="N19" s="25">
        <v>3</v>
      </c>
      <c r="O19" s="25">
        <v>1</v>
      </c>
      <c r="P19" s="27"/>
      <c r="Q19" s="25">
        <v>1</v>
      </c>
      <c r="R19" s="25">
        <v>181</v>
      </c>
      <c r="S19" s="26">
        <v>181</v>
      </c>
      <c r="T19" s="25" t="s">
        <v>156</v>
      </c>
      <c r="U19" s="25" t="s">
        <v>157</v>
      </c>
      <c r="V19" s="25"/>
      <c r="W19" s="81" t="str">
        <f t="shared" ca="1" si="0"/>
        <v>CALLEJAS RODRIGUEZ DIANA CRISTINA</v>
      </c>
    </row>
    <row r="20" spans="1:23" ht="30">
      <c r="A20" s="59">
        <v>14</v>
      </c>
      <c r="B20" s="25" t="s">
        <v>546</v>
      </c>
      <c r="C20" s="25" t="s">
        <v>28</v>
      </c>
      <c r="D20" s="25" t="s">
        <v>29</v>
      </c>
      <c r="E20" s="26" t="s">
        <v>30</v>
      </c>
      <c r="F20" s="27" t="s">
        <v>31</v>
      </c>
      <c r="G20" s="89" t="s">
        <v>551</v>
      </c>
      <c r="H20" s="25" t="s">
        <v>464</v>
      </c>
      <c r="I20" s="60">
        <v>1131979294</v>
      </c>
      <c r="J20" s="25"/>
      <c r="K20" s="25"/>
      <c r="L20" s="61">
        <v>43287</v>
      </c>
      <c r="M20" s="61">
        <v>44440</v>
      </c>
      <c r="N20" s="25">
        <v>3</v>
      </c>
      <c r="O20" s="25">
        <v>2</v>
      </c>
      <c r="P20" s="27"/>
      <c r="Q20" s="25">
        <v>1</v>
      </c>
      <c r="R20" s="25">
        <v>124</v>
      </c>
      <c r="S20" s="26">
        <v>124</v>
      </c>
      <c r="T20" s="25" t="s">
        <v>156</v>
      </c>
      <c r="U20" s="25" t="s">
        <v>157</v>
      </c>
      <c r="V20" s="25"/>
      <c r="W20" s="81" t="str">
        <f t="shared" ca="1" si="0"/>
        <v>CAMACHO SAMUDIO ELVER CAMILO</v>
      </c>
    </row>
    <row r="21" spans="1:23" ht="30">
      <c r="A21" s="59">
        <v>15</v>
      </c>
      <c r="B21" s="25" t="s">
        <v>546</v>
      </c>
      <c r="C21" s="25" t="s">
        <v>28</v>
      </c>
      <c r="D21" s="25" t="s">
        <v>29</v>
      </c>
      <c r="E21" s="26" t="s">
        <v>30</v>
      </c>
      <c r="F21" s="27" t="s">
        <v>31</v>
      </c>
      <c r="G21" s="89" t="s">
        <v>551</v>
      </c>
      <c r="H21" s="25" t="s">
        <v>504</v>
      </c>
      <c r="I21" s="60">
        <v>70032363</v>
      </c>
      <c r="J21" s="25"/>
      <c r="K21" s="25"/>
      <c r="L21" s="61">
        <v>38289</v>
      </c>
      <c r="M21" s="61">
        <v>44355</v>
      </c>
      <c r="N21" s="25">
        <v>3</v>
      </c>
      <c r="O21" s="25">
        <v>3</v>
      </c>
      <c r="P21" s="27"/>
      <c r="Q21" s="25">
        <v>1</v>
      </c>
      <c r="R21" s="25">
        <v>290</v>
      </c>
      <c r="S21" s="26">
        <v>290</v>
      </c>
      <c r="T21" s="25" t="s">
        <v>156</v>
      </c>
      <c r="U21" s="25" t="s">
        <v>157</v>
      </c>
      <c r="V21" s="25"/>
      <c r="W21" s="81" t="str">
        <f t="shared" ca="1" si="0"/>
        <v>CASTAÑEDA AGUDELO LUIS FERNANDO</v>
      </c>
    </row>
    <row r="22" spans="1:23" ht="30">
      <c r="A22" s="59">
        <v>16</v>
      </c>
      <c r="B22" s="25" t="s">
        <v>546</v>
      </c>
      <c r="C22" s="25" t="s">
        <v>28</v>
      </c>
      <c r="D22" s="25" t="s">
        <v>29</v>
      </c>
      <c r="E22" s="26" t="s">
        <v>30</v>
      </c>
      <c r="F22" s="27" t="s">
        <v>31</v>
      </c>
      <c r="G22" s="89" t="s">
        <v>551</v>
      </c>
      <c r="H22" s="25" t="s">
        <v>129</v>
      </c>
      <c r="I22" s="60">
        <v>79631975</v>
      </c>
      <c r="J22" s="25"/>
      <c r="K22" s="25"/>
      <c r="L22" s="61">
        <v>43636</v>
      </c>
      <c r="M22" s="61">
        <v>44229</v>
      </c>
      <c r="N22" s="25">
        <v>3</v>
      </c>
      <c r="O22" s="25">
        <v>4</v>
      </c>
      <c r="P22" s="27"/>
      <c r="Q22" s="25">
        <v>1</v>
      </c>
      <c r="R22" s="25">
        <v>55</v>
      </c>
      <c r="S22" s="26">
        <v>55</v>
      </c>
      <c r="T22" s="25" t="s">
        <v>156</v>
      </c>
      <c r="U22" s="25" t="s">
        <v>157</v>
      </c>
      <c r="V22" s="25"/>
      <c r="W22" s="81" t="str">
        <f t="shared" ca="1" si="0"/>
        <v>CASTRO BERMUDEZ ALEJANDRO</v>
      </c>
    </row>
    <row r="23" spans="1:23" ht="30">
      <c r="A23" s="59">
        <v>17</v>
      </c>
      <c r="B23" s="25" t="s">
        <v>546</v>
      </c>
      <c r="C23" s="25" t="s">
        <v>28</v>
      </c>
      <c r="D23" s="25" t="s">
        <v>29</v>
      </c>
      <c r="E23" s="26" t="s">
        <v>30</v>
      </c>
      <c r="F23" s="27" t="s">
        <v>31</v>
      </c>
      <c r="G23" s="89" t="s">
        <v>551</v>
      </c>
      <c r="H23" s="25" t="s">
        <v>465</v>
      </c>
      <c r="I23" s="60">
        <v>4239602</v>
      </c>
      <c r="J23" s="25"/>
      <c r="K23" s="25"/>
      <c r="L23" s="61">
        <v>43458</v>
      </c>
      <c r="M23" s="61">
        <v>44229</v>
      </c>
      <c r="N23" s="25">
        <v>3</v>
      </c>
      <c r="O23" s="25">
        <v>5</v>
      </c>
      <c r="P23" s="27"/>
      <c r="Q23" s="25">
        <v>1</v>
      </c>
      <c r="R23" s="25">
        <v>127</v>
      </c>
      <c r="S23" s="26">
        <v>127</v>
      </c>
      <c r="T23" s="25" t="s">
        <v>156</v>
      </c>
      <c r="U23" s="25" t="s">
        <v>157</v>
      </c>
      <c r="V23" s="25"/>
      <c r="W23" s="81" t="str">
        <f t="shared" ca="1" si="0"/>
        <v>CORREA HERNANDEZ JOSE MIGUEL</v>
      </c>
    </row>
    <row r="24" spans="1:23" ht="30">
      <c r="A24" s="59">
        <v>18</v>
      </c>
      <c r="B24" s="25" t="s">
        <v>546</v>
      </c>
      <c r="C24" s="25" t="s">
        <v>28</v>
      </c>
      <c r="D24" s="25" t="s">
        <v>29</v>
      </c>
      <c r="E24" s="26" t="s">
        <v>30</v>
      </c>
      <c r="F24" s="27" t="s">
        <v>31</v>
      </c>
      <c r="G24" s="89" t="s">
        <v>551</v>
      </c>
      <c r="H24" s="25" t="s">
        <v>117</v>
      </c>
      <c r="I24" s="60">
        <v>1147694190</v>
      </c>
      <c r="J24" s="25"/>
      <c r="K24" s="25"/>
      <c r="L24" s="61">
        <v>42891</v>
      </c>
      <c r="M24" s="61">
        <v>44210</v>
      </c>
      <c r="N24" s="25">
        <v>3</v>
      </c>
      <c r="O24" s="25">
        <v>6</v>
      </c>
      <c r="P24" s="27"/>
      <c r="Q24" s="25">
        <v>1</v>
      </c>
      <c r="R24" s="25">
        <v>97</v>
      </c>
      <c r="S24" s="26">
        <v>97</v>
      </c>
      <c r="T24" s="25" t="s">
        <v>156</v>
      </c>
      <c r="U24" s="25" t="s">
        <v>157</v>
      </c>
      <c r="V24" s="25"/>
      <c r="W24" s="81" t="str">
        <f t="shared" ca="1" si="0"/>
        <v>DAVID CANO HUMBERTO DE JESUS</v>
      </c>
    </row>
    <row r="25" spans="1:23" ht="30">
      <c r="A25" s="59">
        <v>19</v>
      </c>
      <c r="B25" s="25" t="s">
        <v>546</v>
      </c>
      <c r="C25" s="25" t="s">
        <v>28</v>
      </c>
      <c r="D25" s="25" t="s">
        <v>29</v>
      </c>
      <c r="E25" s="26" t="s">
        <v>30</v>
      </c>
      <c r="F25" s="27" t="s">
        <v>31</v>
      </c>
      <c r="G25" s="27" t="s">
        <v>551</v>
      </c>
      <c r="H25" s="25" t="s">
        <v>136</v>
      </c>
      <c r="I25" s="60">
        <v>79632494</v>
      </c>
      <c r="J25" s="25"/>
      <c r="K25" s="25"/>
      <c r="L25" s="61">
        <v>43691</v>
      </c>
      <c r="M25" s="61">
        <v>44454</v>
      </c>
      <c r="N25" s="25">
        <v>3</v>
      </c>
      <c r="O25" s="25">
        <v>7</v>
      </c>
      <c r="P25" s="75"/>
      <c r="Q25" s="25">
        <v>1</v>
      </c>
      <c r="R25" s="25">
        <v>76</v>
      </c>
      <c r="S25" s="26">
        <v>76</v>
      </c>
      <c r="T25" s="25" t="s">
        <v>156</v>
      </c>
      <c r="U25" s="25" t="s">
        <v>157</v>
      </c>
      <c r="V25" s="25"/>
      <c r="W25" s="81" t="str">
        <f t="shared" ca="1" si="0"/>
        <v>DELGADO MORALES ELZON FERNEY</v>
      </c>
    </row>
    <row r="26" spans="1:23" s="58" customFormat="1" ht="30">
      <c r="A26" s="59">
        <v>7</v>
      </c>
      <c r="B26" s="25" t="s">
        <v>546</v>
      </c>
      <c r="C26" s="25" t="s">
        <v>28</v>
      </c>
      <c r="D26" s="25" t="s">
        <v>29</v>
      </c>
      <c r="E26" s="26" t="s">
        <v>572</v>
      </c>
      <c r="F26" s="27" t="s">
        <v>31</v>
      </c>
      <c r="G26" s="25" t="s">
        <v>551</v>
      </c>
      <c r="H26" s="25" t="s">
        <v>126</v>
      </c>
      <c r="I26" s="60">
        <v>43261923</v>
      </c>
      <c r="J26" s="25"/>
      <c r="K26" s="25"/>
      <c r="L26" s="61">
        <v>36134</v>
      </c>
      <c r="M26" s="61">
        <v>38490</v>
      </c>
      <c r="N26" s="25">
        <v>4</v>
      </c>
      <c r="O26" s="25">
        <v>1</v>
      </c>
      <c r="P26" s="103" t="s">
        <v>557</v>
      </c>
      <c r="Q26" s="25">
        <v>1</v>
      </c>
      <c r="R26" s="25">
        <v>203</v>
      </c>
      <c r="S26" s="26">
        <v>203</v>
      </c>
      <c r="T26" s="25" t="s">
        <v>156</v>
      </c>
      <c r="U26" s="25" t="s">
        <v>157</v>
      </c>
      <c r="V26" s="25"/>
      <c r="W26" s="81" t="str">
        <f t="shared" ca="1" si="0"/>
        <v xml:space="preserve">DIOSSA BETANCUR ISABEL CRISTINA </v>
      </c>
    </row>
    <row r="27" spans="1:23" s="58" customFormat="1" ht="30">
      <c r="A27" s="59">
        <v>8</v>
      </c>
      <c r="B27" s="25" t="s">
        <v>546</v>
      </c>
      <c r="C27" s="25" t="s">
        <v>28</v>
      </c>
      <c r="D27" s="25" t="s">
        <v>29</v>
      </c>
      <c r="E27" s="26" t="s">
        <v>572</v>
      </c>
      <c r="F27" s="27" t="s">
        <v>31</v>
      </c>
      <c r="G27" s="25" t="s">
        <v>551</v>
      </c>
      <c r="H27" s="25" t="s">
        <v>126</v>
      </c>
      <c r="I27" s="60">
        <v>43261923</v>
      </c>
      <c r="J27" s="25"/>
      <c r="K27" s="25"/>
      <c r="L27" s="61">
        <v>38503</v>
      </c>
      <c r="M27" s="61">
        <v>39936</v>
      </c>
      <c r="N27" s="25">
        <v>4</v>
      </c>
      <c r="O27" s="25">
        <v>2</v>
      </c>
      <c r="P27" s="103" t="s">
        <v>558</v>
      </c>
      <c r="Q27" s="25">
        <v>204</v>
      </c>
      <c r="R27" s="25">
        <v>402</v>
      </c>
      <c r="S27" s="26">
        <v>199</v>
      </c>
      <c r="T27" s="25" t="s">
        <v>156</v>
      </c>
      <c r="U27" s="25" t="s">
        <v>157</v>
      </c>
      <c r="V27" s="25"/>
      <c r="W27" s="81" t="str">
        <f t="shared" ca="1" si="0"/>
        <v xml:space="preserve">DIOSSA BETANCUR ISABEL CRISTINA </v>
      </c>
    </row>
    <row r="28" spans="1:23" s="58" customFormat="1" ht="30">
      <c r="A28" s="59">
        <v>9</v>
      </c>
      <c r="B28" s="25" t="s">
        <v>546</v>
      </c>
      <c r="C28" s="25" t="s">
        <v>28</v>
      </c>
      <c r="D28" s="25" t="s">
        <v>29</v>
      </c>
      <c r="E28" s="26" t="s">
        <v>572</v>
      </c>
      <c r="F28" s="27" t="s">
        <v>31</v>
      </c>
      <c r="G28" s="25" t="s">
        <v>551</v>
      </c>
      <c r="H28" s="25" t="s">
        <v>126</v>
      </c>
      <c r="I28" s="60">
        <v>43261923</v>
      </c>
      <c r="J28" s="25"/>
      <c r="K28" s="25"/>
      <c r="L28" s="61">
        <v>39963</v>
      </c>
      <c r="M28" s="61">
        <v>40609</v>
      </c>
      <c r="N28" s="25">
        <v>4</v>
      </c>
      <c r="O28" s="25">
        <v>3</v>
      </c>
      <c r="P28" s="103" t="s">
        <v>559</v>
      </c>
      <c r="Q28" s="25">
        <v>403</v>
      </c>
      <c r="R28" s="25">
        <v>602</v>
      </c>
      <c r="S28" s="26">
        <v>200</v>
      </c>
      <c r="T28" s="25" t="s">
        <v>156</v>
      </c>
      <c r="U28" s="25" t="s">
        <v>157</v>
      </c>
      <c r="V28" s="25"/>
      <c r="W28" s="81" t="str">
        <f t="shared" ca="1" si="0"/>
        <v xml:space="preserve">DIOSSA BETANCUR ISABEL CRISTINA </v>
      </c>
    </row>
    <row r="29" spans="1:23" s="58" customFormat="1" ht="30">
      <c r="A29" s="59">
        <v>10</v>
      </c>
      <c r="B29" s="25" t="s">
        <v>546</v>
      </c>
      <c r="C29" s="25" t="s">
        <v>28</v>
      </c>
      <c r="D29" s="25" t="s">
        <v>29</v>
      </c>
      <c r="E29" s="26" t="s">
        <v>572</v>
      </c>
      <c r="F29" s="27" t="s">
        <v>31</v>
      </c>
      <c r="G29" s="25" t="s">
        <v>551</v>
      </c>
      <c r="H29" s="25" t="s">
        <v>126</v>
      </c>
      <c r="I29" s="60">
        <v>43261923</v>
      </c>
      <c r="J29" s="25"/>
      <c r="K29" s="25"/>
      <c r="L29" s="61">
        <v>40609</v>
      </c>
      <c r="M29" s="61">
        <v>41976</v>
      </c>
      <c r="N29" s="25">
        <v>4</v>
      </c>
      <c r="O29" s="25">
        <v>4</v>
      </c>
      <c r="P29" s="103" t="s">
        <v>560</v>
      </c>
      <c r="Q29" s="25">
        <v>603</v>
      </c>
      <c r="R29" s="25">
        <v>736</v>
      </c>
      <c r="S29" s="26">
        <v>134</v>
      </c>
      <c r="T29" s="25" t="s">
        <v>156</v>
      </c>
      <c r="U29" s="25" t="s">
        <v>157</v>
      </c>
      <c r="V29" s="25"/>
      <c r="W29" s="81" t="str">
        <f t="shared" ca="1" si="0"/>
        <v xml:space="preserve">DIOSSA BETANCUR ISABEL CRISTINA </v>
      </c>
    </row>
    <row r="30" spans="1:23" ht="30">
      <c r="A30" s="59">
        <v>20</v>
      </c>
      <c r="B30" s="25" t="s">
        <v>546</v>
      </c>
      <c r="C30" s="25" t="s">
        <v>28</v>
      </c>
      <c r="D30" s="25" t="s">
        <v>29</v>
      </c>
      <c r="E30" s="26" t="s">
        <v>30</v>
      </c>
      <c r="F30" s="27" t="s">
        <v>31</v>
      </c>
      <c r="G30" s="27" t="s">
        <v>551</v>
      </c>
      <c r="H30" s="25" t="s">
        <v>463</v>
      </c>
      <c r="I30" s="60">
        <v>43261923</v>
      </c>
      <c r="J30" s="25"/>
      <c r="K30" s="25"/>
      <c r="L30" s="61">
        <v>43598</v>
      </c>
      <c r="M30" s="61">
        <v>44475</v>
      </c>
      <c r="N30" s="25">
        <v>4</v>
      </c>
      <c r="O30" s="25">
        <v>5</v>
      </c>
      <c r="P30" s="103" t="s">
        <v>561</v>
      </c>
      <c r="Q30" s="25">
        <v>1</v>
      </c>
      <c r="R30" s="25">
        <v>121</v>
      </c>
      <c r="S30" s="26">
        <v>121</v>
      </c>
      <c r="T30" s="25" t="s">
        <v>156</v>
      </c>
      <c r="U30" s="25" t="s">
        <v>157</v>
      </c>
      <c r="V30" s="25"/>
      <c r="W30" s="81" t="str">
        <f t="shared" ca="1" si="0"/>
        <v>DIOSSA BETANCUR ISABEL CRISTINA</v>
      </c>
    </row>
    <row r="31" spans="1:23" ht="30">
      <c r="A31" s="59">
        <v>21</v>
      </c>
      <c r="B31" s="25" t="s">
        <v>546</v>
      </c>
      <c r="C31" s="25" t="s">
        <v>28</v>
      </c>
      <c r="D31" s="25" t="s">
        <v>29</v>
      </c>
      <c r="E31" s="26" t="s">
        <v>30</v>
      </c>
      <c r="F31" s="27" t="s">
        <v>31</v>
      </c>
      <c r="G31" s="27" t="s">
        <v>551</v>
      </c>
      <c r="H31" s="25" t="s">
        <v>468</v>
      </c>
      <c r="I31" s="60">
        <v>72001834</v>
      </c>
      <c r="J31" s="25"/>
      <c r="K31" s="25"/>
      <c r="L31" s="61">
        <v>43125</v>
      </c>
      <c r="M31" s="61">
        <v>44210</v>
      </c>
      <c r="N31" s="25">
        <v>5</v>
      </c>
      <c r="O31" s="25">
        <v>1</v>
      </c>
      <c r="P31" s="27"/>
      <c r="Q31" s="25">
        <v>1</v>
      </c>
      <c r="R31" s="25">
        <v>174</v>
      </c>
      <c r="S31" s="26">
        <v>174</v>
      </c>
      <c r="T31" s="25" t="s">
        <v>156</v>
      </c>
      <c r="U31" s="25" t="s">
        <v>157</v>
      </c>
      <c r="V31" s="25"/>
      <c r="W31" s="81" t="str">
        <f t="shared" ca="1" si="0"/>
        <v>ELJACH SANTIAGO ALEJANDRO ANTONIO</v>
      </c>
    </row>
    <row r="32" spans="1:23" ht="30">
      <c r="A32" s="59">
        <v>22</v>
      </c>
      <c r="B32" s="25" t="s">
        <v>546</v>
      </c>
      <c r="C32" s="25" t="s">
        <v>28</v>
      </c>
      <c r="D32" s="25" t="s">
        <v>29</v>
      </c>
      <c r="E32" s="26" t="s">
        <v>30</v>
      </c>
      <c r="F32" s="27" t="s">
        <v>31</v>
      </c>
      <c r="G32" s="89" t="s">
        <v>551</v>
      </c>
      <c r="H32" s="25" t="s">
        <v>467</v>
      </c>
      <c r="I32" s="60">
        <v>1016053563</v>
      </c>
      <c r="J32" s="25"/>
      <c r="K32" s="25"/>
      <c r="L32" s="61">
        <v>43126</v>
      </c>
      <c r="M32" s="61">
        <v>45148</v>
      </c>
      <c r="N32" s="25">
        <v>5</v>
      </c>
      <c r="O32" s="25">
        <v>2</v>
      </c>
      <c r="P32" s="27"/>
      <c r="Q32" s="25">
        <v>1</v>
      </c>
      <c r="R32" s="25">
        <v>100</v>
      </c>
      <c r="S32" s="26">
        <v>100</v>
      </c>
      <c r="T32" s="25" t="s">
        <v>156</v>
      </c>
      <c r="U32" s="25" t="s">
        <v>157</v>
      </c>
      <c r="V32" s="25"/>
      <c r="W32" s="81" t="str">
        <f t="shared" ca="1" si="0"/>
        <v>ENCISO MARTINEZ MAIRA ALEJANDRA</v>
      </c>
    </row>
    <row r="33" spans="1:23" ht="30">
      <c r="A33" s="59">
        <v>23</v>
      </c>
      <c r="B33" s="25" t="s">
        <v>546</v>
      </c>
      <c r="C33" s="25" t="s">
        <v>28</v>
      </c>
      <c r="D33" s="25" t="s">
        <v>29</v>
      </c>
      <c r="E33" s="26" t="s">
        <v>30</v>
      </c>
      <c r="F33" s="27" t="s">
        <v>31</v>
      </c>
      <c r="G33" s="89" t="s">
        <v>551</v>
      </c>
      <c r="H33" s="25" t="s">
        <v>469</v>
      </c>
      <c r="I33" s="60">
        <v>179377</v>
      </c>
      <c r="J33" s="25"/>
      <c r="K33" s="25"/>
      <c r="L33" s="61">
        <v>32694</v>
      </c>
      <c r="M33" s="61">
        <v>36531</v>
      </c>
      <c r="N33" s="25">
        <v>5</v>
      </c>
      <c r="O33" s="25">
        <v>3</v>
      </c>
      <c r="P33" s="27" t="s">
        <v>547</v>
      </c>
      <c r="Q33" s="25">
        <v>1</v>
      </c>
      <c r="R33" s="25">
        <v>185</v>
      </c>
      <c r="S33" s="26">
        <v>185</v>
      </c>
      <c r="T33" s="25" t="s">
        <v>156</v>
      </c>
      <c r="U33" s="25" t="s">
        <v>157</v>
      </c>
      <c r="V33" s="25"/>
      <c r="W33" s="81" t="str">
        <f t="shared" ca="1" si="0"/>
        <v>ESPINOSA TORRES JOSE RODRIGO</v>
      </c>
    </row>
    <row r="34" spans="1:23" ht="30">
      <c r="A34" s="59">
        <v>24</v>
      </c>
      <c r="B34" s="25" t="s">
        <v>546</v>
      </c>
      <c r="C34" s="25" t="s">
        <v>28</v>
      </c>
      <c r="D34" s="25" t="s">
        <v>29</v>
      </c>
      <c r="E34" s="26" t="s">
        <v>30</v>
      </c>
      <c r="F34" s="27" t="s">
        <v>31</v>
      </c>
      <c r="G34" s="89" t="s">
        <v>551</v>
      </c>
      <c r="H34" s="25" t="s">
        <v>469</v>
      </c>
      <c r="I34" s="60">
        <v>179377</v>
      </c>
      <c r="J34" s="25"/>
      <c r="K34" s="25"/>
      <c r="L34" s="61">
        <v>36552</v>
      </c>
      <c r="M34" s="61">
        <v>39545</v>
      </c>
      <c r="N34" s="25">
        <v>5</v>
      </c>
      <c r="O34" s="25">
        <v>4</v>
      </c>
      <c r="P34" s="27" t="s">
        <v>548</v>
      </c>
      <c r="Q34" s="25">
        <v>186</v>
      </c>
      <c r="R34" s="25">
        <v>384</v>
      </c>
      <c r="S34" s="26">
        <v>199</v>
      </c>
      <c r="T34" s="25" t="s">
        <v>156</v>
      </c>
      <c r="U34" s="25" t="s">
        <v>157</v>
      </c>
      <c r="V34" s="25"/>
      <c r="W34" s="81" t="str">
        <f t="shared" ca="1" si="0"/>
        <v>ESPINOSA TORRES JOSE RODRIGO</v>
      </c>
    </row>
    <row r="35" spans="1:23" ht="30">
      <c r="A35" s="59">
        <v>25</v>
      </c>
      <c r="B35" s="25" t="s">
        <v>546</v>
      </c>
      <c r="C35" s="25" t="s">
        <v>28</v>
      </c>
      <c r="D35" s="25" t="s">
        <v>29</v>
      </c>
      <c r="E35" s="26" t="s">
        <v>30</v>
      </c>
      <c r="F35" s="27" t="s">
        <v>31</v>
      </c>
      <c r="G35" s="89" t="s">
        <v>551</v>
      </c>
      <c r="H35" s="25" t="s">
        <v>469</v>
      </c>
      <c r="I35" s="60">
        <v>179377</v>
      </c>
      <c r="J35" s="25"/>
      <c r="K35" s="25"/>
      <c r="L35" s="61">
        <v>39546</v>
      </c>
      <c r="M35" s="61">
        <v>41641</v>
      </c>
      <c r="N35" s="25">
        <v>5</v>
      </c>
      <c r="O35" s="25">
        <v>5</v>
      </c>
      <c r="P35" s="27" t="s">
        <v>549</v>
      </c>
      <c r="Q35" s="25">
        <v>385</v>
      </c>
      <c r="R35" s="25">
        <v>586</v>
      </c>
      <c r="S35" s="26">
        <v>202</v>
      </c>
      <c r="T35" s="25" t="s">
        <v>156</v>
      </c>
      <c r="U35" s="25" t="s">
        <v>157</v>
      </c>
      <c r="V35" s="25"/>
      <c r="W35" s="81" t="str">
        <f t="shared" ca="1" si="0"/>
        <v>ESPINOSA TORRES JOSE RODRIGO</v>
      </c>
    </row>
    <row r="36" spans="1:23" ht="30">
      <c r="A36" s="59">
        <v>26</v>
      </c>
      <c r="B36" s="25" t="s">
        <v>546</v>
      </c>
      <c r="C36" s="25" t="s">
        <v>28</v>
      </c>
      <c r="D36" s="25" t="s">
        <v>29</v>
      </c>
      <c r="E36" s="26" t="s">
        <v>30</v>
      </c>
      <c r="F36" s="27" t="s">
        <v>31</v>
      </c>
      <c r="G36" s="89" t="s">
        <v>551</v>
      </c>
      <c r="H36" s="25" t="s">
        <v>469</v>
      </c>
      <c r="I36" s="60">
        <v>179377</v>
      </c>
      <c r="J36" s="25"/>
      <c r="K36" s="25"/>
      <c r="L36" s="61">
        <v>41676</v>
      </c>
      <c r="M36" s="61">
        <v>44446</v>
      </c>
      <c r="N36" s="25">
        <v>5</v>
      </c>
      <c r="O36" s="25">
        <v>6</v>
      </c>
      <c r="P36" s="27" t="s">
        <v>550</v>
      </c>
      <c r="Q36" s="25">
        <v>587</v>
      </c>
      <c r="R36" s="25">
        <v>727</v>
      </c>
      <c r="S36" s="26">
        <v>141</v>
      </c>
      <c r="T36" s="25" t="s">
        <v>156</v>
      </c>
      <c r="U36" s="25" t="s">
        <v>157</v>
      </c>
      <c r="V36" s="25"/>
      <c r="W36" s="81" t="str">
        <f t="shared" ca="1" si="0"/>
        <v>ESPINOSA TORRES JOSE RODRIGO</v>
      </c>
    </row>
    <row r="37" spans="1:23" ht="30">
      <c r="A37" s="59">
        <v>27</v>
      </c>
      <c r="B37" s="25" t="s">
        <v>546</v>
      </c>
      <c r="C37" s="25" t="s">
        <v>28</v>
      </c>
      <c r="D37" s="25" t="s">
        <v>29</v>
      </c>
      <c r="E37" s="26" t="s">
        <v>30</v>
      </c>
      <c r="F37" s="27" t="s">
        <v>31</v>
      </c>
      <c r="G37" s="89" t="s">
        <v>551</v>
      </c>
      <c r="H37" s="25" t="s">
        <v>470</v>
      </c>
      <c r="I37" s="60">
        <v>10897991</v>
      </c>
      <c r="J37" s="25"/>
      <c r="K37" s="25"/>
      <c r="L37" s="61">
        <v>34319</v>
      </c>
      <c r="M37" s="61">
        <v>41080</v>
      </c>
      <c r="N37" s="25">
        <v>6</v>
      </c>
      <c r="O37" s="25">
        <v>1</v>
      </c>
      <c r="P37" s="27" t="s">
        <v>554</v>
      </c>
      <c r="Q37" s="25">
        <v>1</v>
      </c>
      <c r="R37" s="25">
        <v>213</v>
      </c>
      <c r="S37" s="26">
        <v>213</v>
      </c>
      <c r="T37" s="25" t="s">
        <v>156</v>
      </c>
      <c r="U37" s="25" t="s">
        <v>157</v>
      </c>
      <c r="V37" s="25"/>
      <c r="W37" s="81" t="str">
        <f t="shared" ca="1" si="0"/>
        <v>FABRA CONDE ELI ANTONIO</v>
      </c>
    </row>
    <row r="38" spans="1:23" ht="30">
      <c r="A38" s="59">
        <v>28</v>
      </c>
      <c r="B38" s="25" t="s">
        <v>546</v>
      </c>
      <c r="C38" s="25" t="s">
        <v>28</v>
      </c>
      <c r="D38" s="25" t="s">
        <v>29</v>
      </c>
      <c r="E38" s="26" t="s">
        <v>30</v>
      </c>
      <c r="F38" s="27" t="s">
        <v>31</v>
      </c>
      <c r="G38" s="89" t="s">
        <v>551</v>
      </c>
      <c r="H38" s="25" t="s">
        <v>470</v>
      </c>
      <c r="I38" s="60">
        <v>10897991</v>
      </c>
      <c r="J38" s="25"/>
      <c r="K38" s="25"/>
      <c r="L38" s="61">
        <v>41107</v>
      </c>
      <c r="M38" s="61">
        <v>43854</v>
      </c>
      <c r="N38" s="25">
        <v>6</v>
      </c>
      <c r="O38" s="25">
        <v>2</v>
      </c>
      <c r="P38" s="27" t="s">
        <v>555</v>
      </c>
      <c r="Q38" s="25">
        <v>214</v>
      </c>
      <c r="R38" s="25">
        <v>408</v>
      </c>
      <c r="S38" s="26">
        <v>195</v>
      </c>
      <c r="T38" s="25" t="s">
        <v>156</v>
      </c>
      <c r="U38" s="25" t="s">
        <v>157</v>
      </c>
      <c r="V38" s="25"/>
      <c r="W38" s="81" t="str">
        <f t="shared" ca="1" si="0"/>
        <v>FABRA CONDE ELI ANTONIO</v>
      </c>
    </row>
    <row r="39" spans="1:23" ht="30">
      <c r="A39" s="59">
        <v>29</v>
      </c>
      <c r="B39" s="25" t="s">
        <v>546</v>
      </c>
      <c r="C39" s="25" t="s">
        <v>28</v>
      </c>
      <c r="D39" s="25" t="s">
        <v>29</v>
      </c>
      <c r="E39" s="26" t="s">
        <v>30</v>
      </c>
      <c r="F39" s="27" t="s">
        <v>31</v>
      </c>
      <c r="G39" s="89" t="s">
        <v>551</v>
      </c>
      <c r="H39" s="25" t="s">
        <v>470</v>
      </c>
      <c r="I39" s="60">
        <v>10897991</v>
      </c>
      <c r="J39" s="25"/>
      <c r="K39" s="25"/>
      <c r="L39" s="61">
        <v>43907</v>
      </c>
      <c r="M39" s="61">
        <v>44425</v>
      </c>
      <c r="N39" s="25">
        <v>6</v>
      </c>
      <c r="O39" s="25">
        <v>3</v>
      </c>
      <c r="P39" s="27" t="s">
        <v>556</v>
      </c>
      <c r="Q39" s="25">
        <v>409</v>
      </c>
      <c r="R39" s="25">
        <v>431</v>
      </c>
      <c r="S39" s="26">
        <v>23</v>
      </c>
      <c r="T39" s="25" t="s">
        <v>156</v>
      </c>
      <c r="U39" s="25" t="s">
        <v>157</v>
      </c>
      <c r="V39" s="25"/>
      <c r="W39" s="81" t="str">
        <f t="shared" ca="1" si="0"/>
        <v>FABRA CONDE ELI ANTONIO</v>
      </c>
    </row>
    <row r="40" spans="1:23" ht="30">
      <c r="A40" s="59">
        <v>30</v>
      </c>
      <c r="B40" s="25" t="s">
        <v>546</v>
      </c>
      <c r="C40" s="25" t="s">
        <v>28</v>
      </c>
      <c r="D40" s="25" t="s">
        <v>29</v>
      </c>
      <c r="E40" s="26" t="s">
        <v>30</v>
      </c>
      <c r="F40" s="27" t="s">
        <v>31</v>
      </c>
      <c r="G40" s="89" t="s">
        <v>551</v>
      </c>
      <c r="H40" s="25" t="s">
        <v>509</v>
      </c>
      <c r="I40" s="60">
        <v>80184512</v>
      </c>
      <c r="J40" s="25"/>
      <c r="K40" s="25"/>
      <c r="L40" s="61">
        <v>42698</v>
      </c>
      <c r="M40" s="61">
        <v>44539</v>
      </c>
      <c r="N40" s="25">
        <v>6</v>
      </c>
      <c r="O40" s="25">
        <v>4</v>
      </c>
      <c r="P40" s="27"/>
      <c r="Q40" s="25">
        <v>1</v>
      </c>
      <c r="R40" s="25">
        <v>169</v>
      </c>
      <c r="S40" s="26">
        <v>169</v>
      </c>
      <c r="T40" s="25" t="s">
        <v>156</v>
      </c>
      <c r="U40" s="25" t="s">
        <v>157</v>
      </c>
      <c r="V40" s="25"/>
      <c r="W40" s="81" t="str">
        <f t="shared" ca="1" si="0"/>
        <v>FORERO CARREÑO GERSSON WALDHIR</v>
      </c>
    </row>
    <row r="41" spans="1:23" ht="30">
      <c r="A41" s="59">
        <v>31</v>
      </c>
      <c r="B41" s="25" t="s">
        <v>546</v>
      </c>
      <c r="C41" s="25" t="s">
        <v>28</v>
      </c>
      <c r="D41" s="25" t="s">
        <v>29</v>
      </c>
      <c r="E41" s="26" t="s">
        <v>30</v>
      </c>
      <c r="F41" s="27" t="s">
        <v>31</v>
      </c>
      <c r="G41" s="89" t="s">
        <v>551</v>
      </c>
      <c r="H41" s="25" t="s">
        <v>148</v>
      </c>
      <c r="I41" s="60">
        <v>79805115</v>
      </c>
      <c r="J41" s="25"/>
      <c r="K41" s="25"/>
      <c r="L41" s="61">
        <v>43945</v>
      </c>
      <c r="M41" s="61">
        <v>44552</v>
      </c>
      <c r="N41" s="25">
        <v>6</v>
      </c>
      <c r="O41" s="25">
        <v>5</v>
      </c>
      <c r="P41" s="27"/>
      <c r="Q41" s="25">
        <v>1</v>
      </c>
      <c r="R41" s="25">
        <v>72</v>
      </c>
      <c r="S41" s="26">
        <v>72</v>
      </c>
      <c r="T41" s="25" t="s">
        <v>156</v>
      </c>
      <c r="U41" s="25" t="s">
        <v>157</v>
      </c>
      <c r="V41" s="25"/>
      <c r="W41" s="81" t="str">
        <f t="shared" ca="1" si="0"/>
        <v>GALEANO ARDILA ALEXANDER</v>
      </c>
    </row>
    <row r="42" spans="1:23" ht="30">
      <c r="A42" s="59">
        <v>32</v>
      </c>
      <c r="B42" s="25" t="s">
        <v>546</v>
      </c>
      <c r="C42" s="25" t="s">
        <v>28</v>
      </c>
      <c r="D42" s="25" t="s">
        <v>29</v>
      </c>
      <c r="E42" s="26" t="s">
        <v>30</v>
      </c>
      <c r="F42" s="27" t="s">
        <v>31</v>
      </c>
      <c r="G42" s="89" t="s">
        <v>551</v>
      </c>
      <c r="H42" s="25" t="s">
        <v>490</v>
      </c>
      <c r="I42" s="60">
        <v>80727441</v>
      </c>
      <c r="J42" s="25"/>
      <c r="K42" s="25"/>
      <c r="L42" s="61">
        <v>42832</v>
      </c>
      <c r="M42" s="61">
        <v>44210</v>
      </c>
      <c r="N42" s="25">
        <v>6</v>
      </c>
      <c r="O42" s="25">
        <v>6</v>
      </c>
      <c r="P42" s="27"/>
      <c r="Q42" s="25">
        <v>1</v>
      </c>
      <c r="R42" s="25">
        <v>123</v>
      </c>
      <c r="S42" s="26">
        <v>123</v>
      </c>
      <c r="T42" s="25" t="s">
        <v>156</v>
      </c>
      <c r="U42" s="25" t="s">
        <v>157</v>
      </c>
      <c r="V42" s="25"/>
      <c r="W42" s="81" t="str">
        <f t="shared" ca="1" si="0"/>
        <v>GALINDO GAITAN EDISON</v>
      </c>
    </row>
    <row r="43" spans="1:23" ht="30">
      <c r="A43" s="59">
        <v>33</v>
      </c>
      <c r="B43" s="25" t="s">
        <v>546</v>
      </c>
      <c r="C43" s="25" t="s">
        <v>28</v>
      </c>
      <c r="D43" s="25" t="s">
        <v>29</v>
      </c>
      <c r="E43" s="26" t="s">
        <v>30</v>
      </c>
      <c r="F43" s="27" t="s">
        <v>31</v>
      </c>
      <c r="G43" s="89" t="s">
        <v>551</v>
      </c>
      <c r="H43" s="25" t="s">
        <v>491</v>
      </c>
      <c r="I43" s="60">
        <v>1237688194</v>
      </c>
      <c r="J43" s="25"/>
      <c r="K43" s="25"/>
      <c r="L43" s="61">
        <v>42964</v>
      </c>
      <c r="M43" s="61">
        <v>44341</v>
      </c>
      <c r="N43" s="25">
        <v>7</v>
      </c>
      <c r="O43" s="25">
        <v>1</v>
      </c>
      <c r="P43" s="27"/>
      <c r="Q43" s="25">
        <v>1</v>
      </c>
      <c r="R43" s="25">
        <v>112</v>
      </c>
      <c r="S43" s="26">
        <v>112</v>
      </c>
      <c r="T43" s="25" t="s">
        <v>156</v>
      </c>
      <c r="U43" s="25" t="s">
        <v>157</v>
      </c>
      <c r="V43" s="25"/>
      <c r="W43" s="81" t="str">
        <f t="shared" ca="1" si="0"/>
        <v>GONZALEZ GARZON MARISOL</v>
      </c>
    </row>
    <row r="44" spans="1:23" ht="30">
      <c r="A44" s="59">
        <v>34</v>
      </c>
      <c r="B44" s="25" t="s">
        <v>546</v>
      </c>
      <c r="C44" s="25" t="s">
        <v>28</v>
      </c>
      <c r="D44" s="25" t="s">
        <v>29</v>
      </c>
      <c r="E44" s="26" t="s">
        <v>30</v>
      </c>
      <c r="F44" s="27" t="s">
        <v>31</v>
      </c>
      <c r="G44" s="89" t="s">
        <v>551</v>
      </c>
      <c r="H44" s="25" t="s">
        <v>492</v>
      </c>
      <c r="I44" s="60">
        <v>5882167</v>
      </c>
      <c r="J44" s="25"/>
      <c r="K44" s="25"/>
      <c r="L44" s="61">
        <v>43347</v>
      </c>
      <c r="M44" s="61">
        <v>45148</v>
      </c>
      <c r="N44" s="25">
        <v>7</v>
      </c>
      <c r="O44" s="25">
        <v>2</v>
      </c>
      <c r="P44" s="27"/>
      <c r="Q44" s="25">
        <v>1</v>
      </c>
      <c r="R44" s="25">
        <v>134</v>
      </c>
      <c r="S44" s="26">
        <v>134</v>
      </c>
      <c r="T44" s="25" t="s">
        <v>156</v>
      </c>
      <c r="U44" s="25" t="s">
        <v>157</v>
      </c>
      <c r="V44" s="25"/>
      <c r="W44" s="81" t="str">
        <f t="shared" ca="1" si="0"/>
        <v>GONZALEZ MONGUI PABLO ELIAS</v>
      </c>
    </row>
    <row r="45" spans="1:23" ht="30">
      <c r="A45" s="59">
        <v>35</v>
      </c>
      <c r="B45" s="25" t="s">
        <v>546</v>
      </c>
      <c r="C45" s="25" t="s">
        <v>28</v>
      </c>
      <c r="D45" s="25" t="s">
        <v>29</v>
      </c>
      <c r="E45" s="26" t="s">
        <v>30</v>
      </c>
      <c r="F45" s="27" t="s">
        <v>31</v>
      </c>
      <c r="G45" s="89" t="s">
        <v>551</v>
      </c>
      <c r="H45" s="25" t="s">
        <v>493</v>
      </c>
      <c r="I45" s="60">
        <v>72239257</v>
      </c>
      <c r="J45" s="25"/>
      <c r="K45" s="25"/>
      <c r="L45" s="61">
        <v>43032</v>
      </c>
      <c r="M45" s="61">
        <v>44341</v>
      </c>
      <c r="N45" s="25">
        <v>7</v>
      </c>
      <c r="O45" s="25">
        <v>3</v>
      </c>
      <c r="P45" s="27"/>
      <c r="Q45" s="25">
        <v>1</v>
      </c>
      <c r="R45" s="25">
        <v>134</v>
      </c>
      <c r="S45" s="26">
        <v>134</v>
      </c>
      <c r="T45" s="25" t="s">
        <v>156</v>
      </c>
      <c r="U45" s="25" t="s">
        <v>157</v>
      </c>
      <c r="V45" s="25"/>
      <c r="W45" s="81" t="str">
        <f t="shared" ca="1" si="0"/>
        <v>GRANADOS MINDIOLA CARLOS JOSE</v>
      </c>
    </row>
    <row r="46" spans="1:23" ht="30">
      <c r="A46" s="59">
        <v>36</v>
      </c>
      <c r="B46" s="25" t="s">
        <v>546</v>
      </c>
      <c r="C46" s="25" t="s">
        <v>28</v>
      </c>
      <c r="D46" s="25" t="s">
        <v>29</v>
      </c>
      <c r="E46" s="26" t="s">
        <v>30</v>
      </c>
      <c r="F46" s="27" t="s">
        <v>31</v>
      </c>
      <c r="G46" s="89" t="s">
        <v>551</v>
      </c>
      <c r="H46" s="25" t="s">
        <v>495</v>
      </c>
      <c r="I46" s="60">
        <v>1010201100</v>
      </c>
      <c r="J46" s="25"/>
      <c r="K46" s="25"/>
      <c r="L46" s="61">
        <v>43087</v>
      </c>
      <c r="M46" s="61">
        <v>44281</v>
      </c>
      <c r="N46" s="25">
        <v>7</v>
      </c>
      <c r="O46" s="25">
        <v>4</v>
      </c>
      <c r="P46" s="27"/>
      <c r="Q46" s="25">
        <v>1</v>
      </c>
      <c r="R46" s="25">
        <v>124</v>
      </c>
      <c r="S46" s="26">
        <v>124</v>
      </c>
      <c r="T46" s="25" t="s">
        <v>156</v>
      </c>
      <c r="U46" s="25" t="s">
        <v>157</v>
      </c>
      <c r="V46" s="25"/>
      <c r="W46" s="81" t="str">
        <f t="shared" ca="1" si="0"/>
        <v>GUARIN MONTENEGRO DIEGO ALEXANDER</v>
      </c>
    </row>
    <row r="47" spans="1:23" ht="30">
      <c r="A47" s="59">
        <v>37</v>
      </c>
      <c r="B47" s="25" t="s">
        <v>546</v>
      </c>
      <c r="C47" s="25" t="s">
        <v>28</v>
      </c>
      <c r="D47" s="25" t="s">
        <v>29</v>
      </c>
      <c r="E47" s="26" t="s">
        <v>30</v>
      </c>
      <c r="F47" s="27" t="s">
        <v>31</v>
      </c>
      <c r="G47" s="89" t="s">
        <v>551</v>
      </c>
      <c r="H47" s="25" t="s">
        <v>494</v>
      </c>
      <c r="I47" s="60">
        <v>53028688</v>
      </c>
      <c r="J47" s="25"/>
      <c r="K47" s="25"/>
      <c r="L47" s="61">
        <v>43049</v>
      </c>
      <c r="M47" s="61">
        <v>44210</v>
      </c>
      <c r="N47" s="25">
        <v>7</v>
      </c>
      <c r="O47" s="25">
        <v>5</v>
      </c>
      <c r="P47" s="27"/>
      <c r="Q47" s="25">
        <v>1</v>
      </c>
      <c r="R47" s="25">
        <v>162</v>
      </c>
      <c r="S47" s="26">
        <v>162</v>
      </c>
      <c r="T47" s="25" t="s">
        <v>156</v>
      </c>
      <c r="U47" s="25" t="s">
        <v>157</v>
      </c>
      <c r="V47" s="25"/>
      <c r="W47" s="81" t="str">
        <f t="shared" ca="1" si="0"/>
        <v>GUTIERREZ AGUDELO ANDREA CAROLINA</v>
      </c>
    </row>
    <row r="48" spans="1:23" ht="30">
      <c r="A48" s="59">
        <v>38</v>
      </c>
      <c r="B48" s="25" t="s">
        <v>546</v>
      </c>
      <c r="C48" s="25" t="s">
        <v>28</v>
      </c>
      <c r="D48" s="25" t="s">
        <v>29</v>
      </c>
      <c r="E48" s="26" t="s">
        <v>30</v>
      </c>
      <c r="F48" s="27" t="s">
        <v>31</v>
      </c>
      <c r="G48" s="89" t="s">
        <v>551</v>
      </c>
      <c r="H48" s="25" t="s">
        <v>140</v>
      </c>
      <c r="I48" s="60">
        <v>1048017990</v>
      </c>
      <c r="J48" s="25"/>
      <c r="K48" s="25"/>
      <c r="L48" s="61">
        <v>43054</v>
      </c>
      <c r="M48" s="61">
        <v>44341</v>
      </c>
      <c r="N48" s="25">
        <v>7</v>
      </c>
      <c r="O48" s="25">
        <v>6</v>
      </c>
      <c r="P48" s="27"/>
      <c r="Q48" s="25">
        <v>1</v>
      </c>
      <c r="R48" s="25">
        <v>156</v>
      </c>
      <c r="S48" s="26">
        <v>156</v>
      </c>
      <c r="T48" s="25" t="s">
        <v>156</v>
      </c>
      <c r="U48" s="25" t="s">
        <v>157</v>
      </c>
      <c r="V48" s="25"/>
      <c r="W48" s="81" t="str">
        <f t="shared" ca="1" si="0"/>
        <v>JIMENEZ JIMENEZ YOIMAN EILER</v>
      </c>
    </row>
    <row r="49" spans="1:23" ht="30">
      <c r="A49" s="59">
        <v>39</v>
      </c>
      <c r="B49" s="25" t="s">
        <v>546</v>
      </c>
      <c r="C49" s="25" t="s">
        <v>28</v>
      </c>
      <c r="D49" s="25" t="s">
        <v>29</v>
      </c>
      <c r="E49" s="26" t="s">
        <v>30</v>
      </c>
      <c r="F49" s="27" t="s">
        <v>31</v>
      </c>
      <c r="G49" s="89" t="s">
        <v>551</v>
      </c>
      <c r="H49" s="25" t="s">
        <v>145</v>
      </c>
      <c r="I49" s="60">
        <v>1116020368</v>
      </c>
      <c r="J49" s="25"/>
      <c r="K49" s="25"/>
      <c r="L49" s="61">
        <v>43794</v>
      </c>
      <c r="M49" s="61">
        <v>44341</v>
      </c>
      <c r="N49" s="25">
        <v>8</v>
      </c>
      <c r="O49" s="25">
        <v>1</v>
      </c>
      <c r="P49" s="27"/>
      <c r="Q49" s="25">
        <v>1</v>
      </c>
      <c r="R49" s="25">
        <v>85</v>
      </c>
      <c r="S49" s="26">
        <v>85</v>
      </c>
      <c r="T49" s="25" t="s">
        <v>156</v>
      </c>
      <c r="U49" s="25" t="s">
        <v>157</v>
      </c>
      <c r="V49" s="25"/>
      <c r="W49" s="81" t="str">
        <f t="shared" ca="1" si="0"/>
        <v>LARGO GOMEZ LUIS ALEXANDER</v>
      </c>
    </row>
    <row r="50" spans="1:23" ht="30">
      <c r="A50" s="59">
        <v>40</v>
      </c>
      <c r="B50" s="25" t="s">
        <v>546</v>
      </c>
      <c r="C50" s="25" t="s">
        <v>28</v>
      </c>
      <c r="D50" s="25" t="s">
        <v>29</v>
      </c>
      <c r="E50" s="26" t="s">
        <v>30</v>
      </c>
      <c r="F50" s="27" t="s">
        <v>31</v>
      </c>
      <c r="G50" s="89" t="s">
        <v>551</v>
      </c>
      <c r="H50" s="25" t="s">
        <v>512</v>
      </c>
      <c r="I50" s="60">
        <v>15813200</v>
      </c>
      <c r="J50" s="25"/>
      <c r="K50" s="25"/>
      <c r="L50" s="61">
        <v>42379</v>
      </c>
      <c r="M50" s="61">
        <v>44229</v>
      </c>
      <c r="N50" s="25">
        <v>8</v>
      </c>
      <c r="O50" s="25">
        <v>2</v>
      </c>
      <c r="P50" s="27"/>
      <c r="Q50" s="25">
        <v>1</v>
      </c>
      <c r="R50" s="25">
        <v>90</v>
      </c>
      <c r="S50" s="26">
        <v>90</v>
      </c>
      <c r="T50" s="25" t="s">
        <v>156</v>
      </c>
      <c r="U50" s="25" t="s">
        <v>157</v>
      </c>
      <c r="V50" s="25"/>
      <c r="W50" s="81" t="str">
        <f t="shared" ca="1" si="0"/>
        <v>LOPEZ PABON ALVARO JAVIER</v>
      </c>
    </row>
    <row r="51" spans="1:23" ht="30">
      <c r="A51" s="59">
        <v>41</v>
      </c>
      <c r="B51" s="25" t="s">
        <v>546</v>
      </c>
      <c r="C51" s="25" t="s">
        <v>28</v>
      </c>
      <c r="D51" s="25" t="s">
        <v>29</v>
      </c>
      <c r="E51" s="26" t="s">
        <v>30</v>
      </c>
      <c r="F51" s="27" t="s">
        <v>31</v>
      </c>
      <c r="G51" s="89" t="s">
        <v>551</v>
      </c>
      <c r="H51" s="25" t="s">
        <v>481</v>
      </c>
      <c r="I51" s="60">
        <v>79571876</v>
      </c>
      <c r="J51" s="25"/>
      <c r="K51" s="25"/>
      <c r="L51" s="61">
        <v>40870</v>
      </c>
      <c r="M51" s="61">
        <v>44454</v>
      </c>
      <c r="N51" s="25">
        <v>8</v>
      </c>
      <c r="O51" s="25">
        <v>3</v>
      </c>
      <c r="P51" s="27"/>
      <c r="Q51" s="25">
        <v>1</v>
      </c>
      <c r="R51" s="25">
        <v>186</v>
      </c>
      <c r="S51" s="26">
        <v>186</v>
      </c>
      <c r="T51" s="25" t="s">
        <v>156</v>
      </c>
      <c r="U51" s="25" t="s">
        <v>157</v>
      </c>
      <c r="V51" s="25"/>
      <c r="W51" s="81" t="str">
        <f t="shared" ca="1" si="0"/>
        <v>MESA GONZALEZ CARLOS ARTURO</v>
      </c>
    </row>
    <row r="52" spans="1:23" ht="30">
      <c r="A52" s="59">
        <v>42</v>
      </c>
      <c r="B52" s="25" t="s">
        <v>546</v>
      </c>
      <c r="C52" s="25" t="s">
        <v>28</v>
      </c>
      <c r="D52" s="25" t="s">
        <v>29</v>
      </c>
      <c r="E52" s="26" t="s">
        <v>30</v>
      </c>
      <c r="F52" s="27" t="s">
        <v>31</v>
      </c>
      <c r="G52" s="89" t="s">
        <v>551</v>
      </c>
      <c r="H52" s="25" t="s">
        <v>482</v>
      </c>
      <c r="I52" s="60">
        <v>1152447533</v>
      </c>
      <c r="J52" s="25"/>
      <c r="K52" s="25"/>
      <c r="L52" s="61">
        <v>43081</v>
      </c>
      <c r="M52" s="61">
        <v>44341</v>
      </c>
      <c r="N52" s="25">
        <v>8</v>
      </c>
      <c r="O52" s="25">
        <v>4</v>
      </c>
      <c r="P52" s="27"/>
      <c r="Q52" s="25">
        <v>1</v>
      </c>
      <c r="R52" s="25">
        <v>139</v>
      </c>
      <c r="S52" s="26">
        <v>139</v>
      </c>
      <c r="T52" s="25" t="s">
        <v>156</v>
      </c>
      <c r="U52" s="25" t="s">
        <v>157</v>
      </c>
      <c r="V52" s="25"/>
      <c r="W52" s="81" t="str">
        <f t="shared" ca="1" si="0"/>
        <v>MESA LLANO JHON EDUAR</v>
      </c>
    </row>
    <row r="53" spans="1:23" ht="30">
      <c r="A53" s="59">
        <v>43</v>
      </c>
      <c r="B53" s="25" t="s">
        <v>546</v>
      </c>
      <c r="C53" s="25" t="s">
        <v>28</v>
      </c>
      <c r="D53" s="25" t="s">
        <v>29</v>
      </c>
      <c r="E53" s="26" t="s">
        <v>30</v>
      </c>
      <c r="F53" s="27" t="s">
        <v>31</v>
      </c>
      <c r="G53" s="89" t="s">
        <v>551</v>
      </c>
      <c r="H53" s="25" t="s">
        <v>483</v>
      </c>
      <c r="I53" s="60">
        <v>86077937</v>
      </c>
      <c r="J53" s="25"/>
      <c r="K53" s="25"/>
      <c r="L53" s="61">
        <v>43111</v>
      </c>
      <c r="M53" s="61">
        <v>44503</v>
      </c>
      <c r="N53" s="25">
        <v>8</v>
      </c>
      <c r="O53" s="25">
        <v>5</v>
      </c>
      <c r="P53" s="27"/>
      <c r="Q53" s="25">
        <v>1</v>
      </c>
      <c r="R53" s="25">
        <v>143</v>
      </c>
      <c r="S53" s="26">
        <v>143</v>
      </c>
      <c r="T53" s="25" t="s">
        <v>156</v>
      </c>
      <c r="U53" s="25" t="s">
        <v>157</v>
      </c>
      <c r="V53" s="25"/>
      <c r="W53" s="81" t="str">
        <f t="shared" ca="1" si="0"/>
        <v>MOLINA CRUZ WILLIAM ALEXANDER</v>
      </c>
    </row>
    <row r="54" spans="1:23" ht="30">
      <c r="A54" s="59">
        <v>44</v>
      </c>
      <c r="B54" s="25" t="s">
        <v>546</v>
      </c>
      <c r="C54" s="25" t="s">
        <v>28</v>
      </c>
      <c r="D54" s="25" t="s">
        <v>29</v>
      </c>
      <c r="E54" s="26" t="s">
        <v>30</v>
      </c>
      <c r="F54" s="27" t="s">
        <v>31</v>
      </c>
      <c r="G54" s="89" t="s">
        <v>551</v>
      </c>
      <c r="H54" s="25" t="s">
        <v>427</v>
      </c>
      <c r="I54" s="60">
        <v>1117807920</v>
      </c>
      <c r="J54" s="25"/>
      <c r="K54" s="25"/>
      <c r="L54" s="61">
        <v>43271</v>
      </c>
      <c r="M54" s="61">
        <v>45148</v>
      </c>
      <c r="N54" s="25">
        <v>8</v>
      </c>
      <c r="O54" s="25">
        <v>6</v>
      </c>
      <c r="P54" s="27"/>
      <c r="Q54" s="25">
        <v>1</v>
      </c>
      <c r="R54" s="25">
        <v>140</v>
      </c>
      <c r="S54" s="26">
        <v>140</v>
      </c>
      <c r="T54" s="25" t="s">
        <v>156</v>
      </c>
      <c r="U54" s="25" t="s">
        <v>157</v>
      </c>
      <c r="V54" s="25"/>
      <c r="W54" s="81" t="str">
        <f t="shared" ca="1" si="0"/>
        <v>MORALES TORRES GERSON MOISES</v>
      </c>
    </row>
    <row r="55" spans="1:23" ht="30">
      <c r="A55" s="59">
        <v>45</v>
      </c>
      <c r="B55" s="25" t="s">
        <v>546</v>
      </c>
      <c r="C55" s="25" t="s">
        <v>28</v>
      </c>
      <c r="D55" s="25" t="s">
        <v>29</v>
      </c>
      <c r="E55" s="26" t="s">
        <v>30</v>
      </c>
      <c r="F55" s="27" t="s">
        <v>31</v>
      </c>
      <c r="G55" s="89" t="s">
        <v>551</v>
      </c>
      <c r="H55" s="25" t="s">
        <v>484</v>
      </c>
      <c r="I55" s="60">
        <v>1005178801</v>
      </c>
      <c r="J55" s="25"/>
      <c r="K55" s="25"/>
      <c r="L55" s="61">
        <v>42891</v>
      </c>
      <c r="M55" s="61">
        <v>44341</v>
      </c>
      <c r="N55" s="25">
        <v>9</v>
      </c>
      <c r="O55" s="25">
        <v>1</v>
      </c>
      <c r="P55" s="27"/>
      <c r="Q55" s="25">
        <v>1</v>
      </c>
      <c r="R55" s="25">
        <v>88</v>
      </c>
      <c r="S55" s="26">
        <v>88</v>
      </c>
      <c r="T55" s="25" t="s">
        <v>156</v>
      </c>
      <c r="U55" s="25" t="s">
        <v>157</v>
      </c>
      <c r="V55" s="25"/>
      <c r="W55" s="81" t="str">
        <f t="shared" ca="1" si="0"/>
        <v>MORENO MENA BRAYAN ANDRES</v>
      </c>
    </row>
    <row r="56" spans="1:23" ht="30">
      <c r="A56" s="59">
        <v>46</v>
      </c>
      <c r="B56" s="25" t="s">
        <v>546</v>
      </c>
      <c r="C56" s="25" t="s">
        <v>28</v>
      </c>
      <c r="D56" s="25" t="s">
        <v>29</v>
      </c>
      <c r="E56" s="26" t="s">
        <v>30</v>
      </c>
      <c r="F56" s="27" t="s">
        <v>31</v>
      </c>
      <c r="G56" s="89" t="s">
        <v>551</v>
      </c>
      <c r="H56" s="25" t="s">
        <v>485</v>
      </c>
      <c r="I56" s="60">
        <v>80826807</v>
      </c>
      <c r="J56" s="25"/>
      <c r="K56" s="25"/>
      <c r="L56" s="61">
        <v>43287</v>
      </c>
      <c r="M56" s="61">
        <v>44559</v>
      </c>
      <c r="N56" s="25">
        <v>9</v>
      </c>
      <c r="O56" s="25">
        <v>2</v>
      </c>
      <c r="P56" s="27"/>
      <c r="Q56" s="25">
        <v>1</v>
      </c>
      <c r="R56" s="25">
        <v>122</v>
      </c>
      <c r="S56" s="26">
        <v>122</v>
      </c>
      <c r="T56" s="25" t="s">
        <v>156</v>
      </c>
      <c r="U56" s="25" t="s">
        <v>157</v>
      </c>
      <c r="V56" s="25"/>
      <c r="W56" s="81" t="str">
        <f t="shared" ca="1" si="0"/>
        <v>NIÑO SALAZAR CARLOS ARTURO</v>
      </c>
    </row>
    <row r="57" spans="1:23" ht="30">
      <c r="A57" s="59">
        <v>47</v>
      </c>
      <c r="B57" s="25" t="s">
        <v>546</v>
      </c>
      <c r="C57" s="25" t="s">
        <v>28</v>
      </c>
      <c r="D57" s="25" t="s">
        <v>29</v>
      </c>
      <c r="E57" s="26" t="s">
        <v>30</v>
      </c>
      <c r="F57" s="27" t="s">
        <v>31</v>
      </c>
      <c r="G57" s="89" t="s">
        <v>551</v>
      </c>
      <c r="H57" s="25" t="s">
        <v>508</v>
      </c>
      <c r="I57" s="60">
        <v>1152456678</v>
      </c>
      <c r="J57" s="25"/>
      <c r="K57" s="25"/>
      <c r="L57" s="61">
        <v>42940</v>
      </c>
      <c r="M57" s="61">
        <v>44236</v>
      </c>
      <c r="N57" s="25">
        <v>9</v>
      </c>
      <c r="O57" s="25">
        <v>3</v>
      </c>
      <c r="P57" s="27"/>
      <c r="Q57" s="25">
        <v>1</v>
      </c>
      <c r="R57" s="25">
        <v>87</v>
      </c>
      <c r="S57" s="26">
        <v>87</v>
      </c>
      <c r="T57" s="25" t="s">
        <v>156</v>
      </c>
      <c r="U57" s="25" t="s">
        <v>157</v>
      </c>
      <c r="V57" s="25"/>
      <c r="W57" s="81" t="str">
        <f t="shared" ca="1" si="0"/>
        <v>OSPINA BUSTAMANTE DANIEL OSWALDO</v>
      </c>
    </row>
    <row r="58" spans="1:23" s="83" customFormat="1" ht="30">
      <c r="A58" s="59">
        <v>48</v>
      </c>
      <c r="B58" s="25" t="s">
        <v>546</v>
      </c>
      <c r="C58" s="25" t="s">
        <v>28</v>
      </c>
      <c r="D58" s="25" t="s">
        <v>29</v>
      </c>
      <c r="E58" s="26" t="s">
        <v>30</v>
      </c>
      <c r="F58" s="27" t="s">
        <v>31</v>
      </c>
      <c r="G58" s="89" t="s">
        <v>551</v>
      </c>
      <c r="H58" s="25" t="s">
        <v>500</v>
      </c>
      <c r="I58" s="60">
        <v>51966187</v>
      </c>
      <c r="J58" s="25"/>
      <c r="K58" s="25"/>
      <c r="L58" s="61">
        <v>43108</v>
      </c>
      <c r="M58" s="61">
        <v>44210</v>
      </c>
      <c r="N58" s="25">
        <v>9</v>
      </c>
      <c r="O58" s="25">
        <v>4</v>
      </c>
      <c r="P58" s="27"/>
      <c r="Q58" s="25">
        <v>1</v>
      </c>
      <c r="R58" s="25">
        <v>183</v>
      </c>
      <c r="S58" s="26">
        <v>183</v>
      </c>
      <c r="T58" s="25" t="s">
        <v>156</v>
      </c>
      <c r="U58" s="25" t="s">
        <v>157</v>
      </c>
      <c r="V58" s="25"/>
      <c r="W58" s="81" t="str">
        <f t="shared" ca="1" si="0"/>
        <v>OTALORA SANCHEZ DORIS</v>
      </c>
    </row>
    <row r="59" spans="1:23" s="83" customFormat="1" ht="30">
      <c r="A59" s="59">
        <v>49</v>
      </c>
      <c r="B59" s="25" t="s">
        <v>546</v>
      </c>
      <c r="C59" s="25" t="s">
        <v>28</v>
      </c>
      <c r="D59" s="25" t="s">
        <v>29</v>
      </c>
      <c r="E59" s="26" t="s">
        <v>30</v>
      </c>
      <c r="F59" s="27" t="s">
        <v>31</v>
      </c>
      <c r="G59" s="89" t="s">
        <v>551</v>
      </c>
      <c r="H59" s="25" t="s">
        <v>501</v>
      </c>
      <c r="I59" s="60">
        <v>1091656536</v>
      </c>
      <c r="J59" s="25"/>
      <c r="K59" s="25"/>
      <c r="L59" s="61">
        <v>42857</v>
      </c>
      <c r="M59" s="61">
        <v>44214</v>
      </c>
      <c r="N59" s="25">
        <v>9</v>
      </c>
      <c r="O59" s="25">
        <v>5</v>
      </c>
      <c r="P59" s="27"/>
      <c r="Q59" s="25">
        <v>1</v>
      </c>
      <c r="R59" s="25">
        <v>91</v>
      </c>
      <c r="S59" s="26">
        <v>91</v>
      </c>
      <c r="T59" s="25" t="s">
        <v>156</v>
      </c>
      <c r="U59" s="25" t="s">
        <v>157</v>
      </c>
      <c r="V59" s="25"/>
      <c r="W59" s="81" t="str">
        <f t="shared" ca="1" si="0"/>
        <v>OVALLOS SEPULVEDA JESUS MACGUIBER</v>
      </c>
    </row>
    <row r="60" spans="1:23" ht="30">
      <c r="A60" s="59">
        <v>50</v>
      </c>
      <c r="B60" s="25" t="s">
        <v>546</v>
      </c>
      <c r="C60" s="25" t="s">
        <v>28</v>
      </c>
      <c r="D60" s="25" t="s">
        <v>29</v>
      </c>
      <c r="E60" s="26" t="s">
        <v>30</v>
      </c>
      <c r="F60" s="27" t="s">
        <v>31</v>
      </c>
      <c r="G60" s="89" t="s">
        <v>551</v>
      </c>
      <c r="H60" s="25" t="s">
        <v>511</v>
      </c>
      <c r="I60" s="60">
        <v>79322716</v>
      </c>
      <c r="J60" s="25"/>
      <c r="K60" s="25"/>
      <c r="L60" s="61">
        <v>42054</v>
      </c>
      <c r="M60" s="61">
        <v>44438</v>
      </c>
      <c r="N60" s="25">
        <v>9</v>
      </c>
      <c r="O60" s="25">
        <v>6</v>
      </c>
      <c r="P60" s="27"/>
      <c r="Q60" s="25">
        <v>1</v>
      </c>
      <c r="R60" s="25">
        <v>160</v>
      </c>
      <c r="S60" s="26">
        <v>160</v>
      </c>
      <c r="T60" s="25" t="s">
        <v>156</v>
      </c>
      <c r="U60" s="25" t="s">
        <v>157</v>
      </c>
      <c r="V60" s="25"/>
      <c r="W60" s="81" t="str">
        <f t="shared" ca="1" si="0"/>
        <v>PABON MARTINEZ NIXON RAMON</v>
      </c>
    </row>
    <row r="61" spans="1:23" ht="30">
      <c r="A61" s="59">
        <v>51</v>
      </c>
      <c r="B61" s="25" t="s">
        <v>546</v>
      </c>
      <c r="C61" s="25" t="s">
        <v>28</v>
      </c>
      <c r="D61" s="25" t="s">
        <v>29</v>
      </c>
      <c r="E61" s="26" t="s">
        <v>30</v>
      </c>
      <c r="F61" s="27" t="s">
        <v>31</v>
      </c>
      <c r="G61" s="89" t="s">
        <v>551</v>
      </c>
      <c r="H61" s="25" t="s">
        <v>415</v>
      </c>
      <c r="I61" s="60">
        <v>17974827</v>
      </c>
      <c r="J61" s="25"/>
      <c r="K61" s="25"/>
      <c r="L61" s="61">
        <v>43051</v>
      </c>
      <c r="M61" s="61">
        <v>44341</v>
      </c>
      <c r="N61" s="25">
        <v>10</v>
      </c>
      <c r="O61" s="25">
        <v>1</v>
      </c>
      <c r="P61" s="27"/>
      <c r="Q61" s="25">
        <v>1</v>
      </c>
      <c r="R61" s="25">
        <v>160</v>
      </c>
      <c r="S61" s="26">
        <v>160</v>
      </c>
      <c r="T61" s="25" t="s">
        <v>156</v>
      </c>
      <c r="U61" s="25" t="s">
        <v>157</v>
      </c>
      <c r="V61" s="25"/>
      <c r="W61" s="81" t="str">
        <f t="shared" ca="1" si="0"/>
        <v>PABON VELASQUEZ LUIS HERIBERTO</v>
      </c>
    </row>
    <row r="62" spans="1:23" s="83" customFormat="1" ht="30">
      <c r="A62" s="59">
        <v>52</v>
      </c>
      <c r="B62" s="25" t="s">
        <v>546</v>
      </c>
      <c r="C62" s="25" t="s">
        <v>28</v>
      </c>
      <c r="D62" s="25" t="s">
        <v>29</v>
      </c>
      <c r="E62" s="26" t="s">
        <v>30</v>
      </c>
      <c r="F62" s="27" t="s">
        <v>31</v>
      </c>
      <c r="G62" s="89" t="s">
        <v>551</v>
      </c>
      <c r="H62" s="25" t="s">
        <v>502</v>
      </c>
      <c r="I62" s="60">
        <v>19404837</v>
      </c>
      <c r="J62" s="25"/>
      <c r="K62" s="25"/>
      <c r="L62" s="61">
        <v>30162</v>
      </c>
      <c r="M62" s="61">
        <v>40281</v>
      </c>
      <c r="N62" s="25">
        <v>10</v>
      </c>
      <c r="O62" s="25">
        <v>2</v>
      </c>
      <c r="P62" s="27" t="s">
        <v>554</v>
      </c>
      <c r="Q62" s="25">
        <v>1</v>
      </c>
      <c r="R62" s="25">
        <v>185</v>
      </c>
      <c r="S62" s="26">
        <v>185</v>
      </c>
      <c r="T62" s="25" t="s">
        <v>156</v>
      </c>
      <c r="U62" s="25" t="s">
        <v>157</v>
      </c>
      <c r="V62" s="25"/>
      <c r="W62" s="81" t="str">
        <f t="shared" ca="1" si="0"/>
        <v>PATIÑO RODRIGUEZ OSWALDO</v>
      </c>
    </row>
    <row r="63" spans="1:23" ht="30">
      <c r="A63" s="59">
        <v>53</v>
      </c>
      <c r="B63" s="25" t="s">
        <v>546</v>
      </c>
      <c r="C63" s="25" t="s">
        <v>28</v>
      </c>
      <c r="D63" s="25" t="s">
        <v>29</v>
      </c>
      <c r="E63" s="26" t="s">
        <v>30</v>
      </c>
      <c r="F63" s="27" t="s">
        <v>31</v>
      </c>
      <c r="G63" s="27" t="s">
        <v>551</v>
      </c>
      <c r="H63" s="25" t="s">
        <v>502</v>
      </c>
      <c r="I63" s="60">
        <v>19404837</v>
      </c>
      <c r="J63" s="25"/>
      <c r="K63" s="25"/>
      <c r="L63" s="61">
        <v>40221</v>
      </c>
      <c r="M63" s="61">
        <v>42467</v>
      </c>
      <c r="N63" s="25">
        <v>10</v>
      </c>
      <c r="O63" s="25">
        <v>3</v>
      </c>
      <c r="P63" s="27" t="s">
        <v>555</v>
      </c>
      <c r="Q63" s="25">
        <v>186</v>
      </c>
      <c r="R63" s="25">
        <v>384</v>
      </c>
      <c r="S63" s="26">
        <v>199</v>
      </c>
      <c r="T63" s="25" t="s">
        <v>156</v>
      </c>
      <c r="U63" s="25" t="s">
        <v>157</v>
      </c>
      <c r="V63" s="25"/>
      <c r="W63" s="81" t="str">
        <f t="shared" ca="1" si="0"/>
        <v>PATIÑO RODRIGUEZ OSWALDO</v>
      </c>
    </row>
    <row r="64" spans="1:23" ht="30">
      <c r="A64" s="59">
        <v>54</v>
      </c>
      <c r="B64" s="25" t="s">
        <v>546</v>
      </c>
      <c r="C64" s="25" t="s">
        <v>28</v>
      </c>
      <c r="D64" s="25" t="s">
        <v>29</v>
      </c>
      <c r="E64" s="26" t="s">
        <v>30</v>
      </c>
      <c r="F64" s="27" t="s">
        <v>31</v>
      </c>
      <c r="G64" s="27" t="s">
        <v>551</v>
      </c>
      <c r="H64" s="25" t="s">
        <v>502</v>
      </c>
      <c r="I64" s="60">
        <v>19404837</v>
      </c>
      <c r="J64" s="25"/>
      <c r="K64" s="25"/>
      <c r="L64" s="61">
        <v>42534</v>
      </c>
      <c r="M64" s="61">
        <v>44552</v>
      </c>
      <c r="N64" s="25">
        <v>10</v>
      </c>
      <c r="O64" s="25">
        <v>4</v>
      </c>
      <c r="P64" s="27" t="s">
        <v>556</v>
      </c>
      <c r="Q64" s="25">
        <v>385</v>
      </c>
      <c r="R64" s="25">
        <v>633</v>
      </c>
      <c r="S64" s="26">
        <v>249</v>
      </c>
      <c r="T64" s="25" t="s">
        <v>156</v>
      </c>
      <c r="U64" s="25" t="s">
        <v>157</v>
      </c>
      <c r="V64" s="25"/>
      <c r="W64" s="81" t="str">
        <f t="shared" ca="1" si="0"/>
        <v>PATIÑO RODRIGUEZ OSWALDO</v>
      </c>
    </row>
    <row r="65" spans="1:23" ht="30">
      <c r="A65" s="59">
        <v>55</v>
      </c>
      <c r="B65" s="25" t="s">
        <v>546</v>
      </c>
      <c r="C65" s="25" t="s">
        <v>28</v>
      </c>
      <c r="D65" s="25" t="s">
        <v>29</v>
      </c>
      <c r="E65" s="26" t="s">
        <v>30</v>
      </c>
      <c r="F65" s="27" t="s">
        <v>31</v>
      </c>
      <c r="G65" s="27" t="s">
        <v>551</v>
      </c>
      <c r="H65" s="25" t="s">
        <v>466</v>
      </c>
      <c r="I65" s="60">
        <v>79451427</v>
      </c>
      <c r="J65" s="25"/>
      <c r="K65" s="25"/>
      <c r="L65" s="61">
        <v>34178</v>
      </c>
      <c r="M65" s="61">
        <v>38009</v>
      </c>
      <c r="N65" s="25">
        <v>10</v>
      </c>
      <c r="O65" s="25">
        <v>5</v>
      </c>
      <c r="P65" s="27" t="s">
        <v>547</v>
      </c>
      <c r="Q65" s="25">
        <v>1</v>
      </c>
      <c r="R65" s="25">
        <v>249</v>
      </c>
      <c r="S65" s="26">
        <v>249</v>
      </c>
      <c r="T65" s="25" t="s">
        <v>156</v>
      </c>
      <c r="U65" s="25" t="s">
        <v>157</v>
      </c>
      <c r="V65" s="25"/>
      <c r="W65" s="81" t="str">
        <f t="shared" ca="1" si="0"/>
        <v>POVEDA DELGADO LUIS GUILLERMO</v>
      </c>
    </row>
    <row r="66" spans="1:23" ht="30">
      <c r="A66" s="59">
        <v>56</v>
      </c>
      <c r="B66" s="25" t="s">
        <v>546</v>
      </c>
      <c r="C66" s="25" t="s">
        <v>28</v>
      </c>
      <c r="D66" s="25" t="s">
        <v>29</v>
      </c>
      <c r="E66" s="26" t="s">
        <v>30</v>
      </c>
      <c r="F66" s="27" t="s">
        <v>31</v>
      </c>
      <c r="G66" s="27" t="s">
        <v>551</v>
      </c>
      <c r="H66" s="25" t="s">
        <v>466</v>
      </c>
      <c r="I66" s="60">
        <v>79451427</v>
      </c>
      <c r="J66" s="25"/>
      <c r="K66" s="25"/>
      <c r="L66" s="61">
        <v>38021</v>
      </c>
      <c r="M66" s="61">
        <v>41044</v>
      </c>
      <c r="N66" s="25">
        <v>10</v>
      </c>
      <c r="O66" s="25">
        <v>6</v>
      </c>
      <c r="P66" s="27" t="s">
        <v>548</v>
      </c>
      <c r="Q66" s="25">
        <v>201</v>
      </c>
      <c r="R66" s="25">
        <v>395</v>
      </c>
      <c r="S66" s="26">
        <v>195</v>
      </c>
      <c r="T66" s="25" t="s">
        <v>156</v>
      </c>
      <c r="U66" s="25" t="s">
        <v>157</v>
      </c>
      <c r="V66" s="25"/>
      <c r="W66" s="81" t="str">
        <f t="shared" ca="1" si="0"/>
        <v>POVEDA DELGADO LUIS GUILLERMO</v>
      </c>
    </row>
    <row r="67" spans="1:23" ht="30">
      <c r="A67" s="59">
        <v>57</v>
      </c>
      <c r="B67" s="25" t="s">
        <v>546</v>
      </c>
      <c r="C67" s="25" t="s">
        <v>28</v>
      </c>
      <c r="D67" s="25" t="s">
        <v>29</v>
      </c>
      <c r="E67" s="26" t="s">
        <v>30</v>
      </c>
      <c r="F67" s="27" t="s">
        <v>31</v>
      </c>
      <c r="G67" s="27" t="s">
        <v>551</v>
      </c>
      <c r="H67" s="25" t="s">
        <v>466</v>
      </c>
      <c r="I67" s="60">
        <v>79451427</v>
      </c>
      <c r="J67" s="25"/>
      <c r="K67" s="25"/>
      <c r="L67" s="61">
        <v>41047</v>
      </c>
      <c r="M67" s="61">
        <v>42361</v>
      </c>
      <c r="N67" s="25">
        <v>11</v>
      </c>
      <c r="O67" s="25">
        <v>1</v>
      </c>
      <c r="P67" s="27" t="s">
        <v>549</v>
      </c>
      <c r="Q67" s="25">
        <v>396</v>
      </c>
      <c r="R67" s="25">
        <v>557</v>
      </c>
      <c r="S67" s="26">
        <v>162</v>
      </c>
      <c r="T67" s="25" t="s">
        <v>156</v>
      </c>
      <c r="U67" s="25" t="s">
        <v>157</v>
      </c>
      <c r="V67" s="25"/>
      <c r="W67" s="81" t="str">
        <f t="shared" ca="1" si="0"/>
        <v>POVEDA DELGADO LUIS GUILLERMO</v>
      </c>
    </row>
    <row r="68" spans="1:23" ht="30">
      <c r="A68" s="59">
        <v>58</v>
      </c>
      <c r="B68" s="25" t="s">
        <v>546</v>
      </c>
      <c r="C68" s="25" t="s">
        <v>28</v>
      </c>
      <c r="D68" s="25" t="s">
        <v>29</v>
      </c>
      <c r="E68" s="26" t="s">
        <v>30</v>
      </c>
      <c r="F68" s="27" t="s">
        <v>31</v>
      </c>
      <c r="G68" s="27" t="s">
        <v>551</v>
      </c>
      <c r="H68" s="25" t="s">
        <v>466</v>
      </c>
      <c r="I68" s="60">
        <v>79451427</v>
      </c>
      <c r="J68" s="25"/>
      <c r="K68" s="25"/>
      <c r="L68" s="61">
        <v>42382</v>
      </c>
      <c r="M68" s="61">
        <v>45148</v>
      </c>
      <c r="N68" s="25">
        <v>11</v>
      </c>
      <c r="O68" s="25">
        <v>2</v>
      </c>
      <c r="P68" s="27" t="s">
        <v>550</v>
      </c>
      <c r="Q68" s="25">
        <v>558</v>
      </c>
      <c r="R68" s="25">
        <v>771</v>
      </c>
      <c r="S68" s="26">
        <v>214</v>
      </c>
      <c r="T68" s="25" t="s">
        <v>156</v>
      </c>
      <c r="U68" s="25" t="s">
        <v>157</v>
      </c>
      <c r="V68" s="25"/>
      <c r="W68" s="81" t="str">
        <f t="shared" ca="1" si="0"/>
        <v>POVEDA DELGADO LUIS GUILLERMO</v>
      </c>
    </row>
    <row r="69" spans="1:23" ht="30">
      <c r="A69" s="59">
        <v>59</v>
      </c>
      <c r="B69" s="25" t="s">
        <v>546</v>
      </c>
      <c r="C69" s="25" t="s">
        <v>28</v>
      </c>
      <c r="D69" s="25" t="s">
        <v>29</v>
      </c>
      <c r="E69" s="26" t="s">
        <v>30</v>
      </c>
      <c r="F69" s="27" t="s">
        <v>31</v>
      </c>
      <c r="G69" s="27" t="s">
        <v>551</v>
      </c>
      <c r="H69" s="25" t="s">
        <v>78</v>
      </c>
      <c r="I69" s="60">
        <v>80872559</v>
      </c>
      <c r="J69" s="25"/>
      <c r="K69" s="25"/>
      <c r="L69" s="61">
        <v>41031</v>
      </c>
      <c r="M69" s="61">
        <v>42360</v>
      </c>
      <c r="N69" s="25">
        <v>11</v>
      </c>
      <c r="O69" s="25">
        <v>3</v>
      </c>
      <c r="P69" s="27" t="s">
        <v>552</v>
      </c>
      <c r="Q69" s="25">
        <v>1</v>
      </c>
      <c r="R69" s="25">
        <v>192</v>
      </c>
      <c r="S69" s="26">
        <v>192</v>
      </c>
      <c r="T69" s="25" t="s">
        <v>156</v>
      </c>
      <c r="U69" s="25" t="s">
        <v>157</v>
      </c>
      <c r="V69" s="25"/>
      <c r="W69" s="81" t="str">
        <f t="shared" ca="1" si="0"/>
        <v>PULIDO ACUÑA CRISTIAN FRANCISCO</v>
      </c>
    </row>
    <row r="70" spans="1:23" ht="30">
      <c r="A70" s="59">
        <v>60</v>
      </c>
      <c r="B70" s="25" t="s">
        <v>546</v>
      </c>
      <c r="C70" s="25" t="s">
        <v>28</v>
      </c>
      <c r="D70" s="25" t="s">
        <v>29</v>
      </c>
      <c r="E70" s="26" t="s">
        <v>30</v>
      </c>
      <c r="F70" s="27" t="s">
        <v>31</v>
      </c>
      <c r="G70" s="27" t="s">
        <v>551</v>
      </c>
      <c r="H70" s="25" t="s">
        <v>78</v>
      </c>
      <c r="I70" s="60">
        <v>80872559</v>
      </c>
      <c r="J70" s="25"/>
      <c r="K70" s="25"/>
      <c r="L70" s="61">
        <v>42395</v>
      </c>
      <c r="M70" s="61">
        <v>44305</v>
      </c>
      <c r="N70" s="25">
        <v>11</v>
      </c>
      <c r="O70" s="25">
        <v>4</v>
      </c>
      <c r="P70" s="27" t="s">
        <v>553</v>
      </c>
      <c r="Q70" s="25">
        <v>193</v>
      </c>
      <c r="R70" s="25">
        <v>323</v>
      </c>
      <c r="S70" s="26">
        <v>131</v>
      </c>
      <c r="T70" s="25" t="s">
        <v>156</v>
      </c>
      <c r="U70" s="25" t="s">
        <v>157</v>
      </c>
      <c r="V70" s="25"/>
      <c r="W70" s="81" t="str">
        <f t="shared" ca="1" si="0"/>
        <v>PULIDO ACUÑA CRISTIAN FRANCISCO</v>
      </c>
    </row>
    <row r="71" spans="1:23" ht="30">
      <c r="A71" s="59">
        <v>61</v>
      </c>
      <c r="B71" s="25" t="s">
        <v>546</v>
      </c>
      <c r="C71" s="25" t="s">
        <v>28</v>
      </c>
      <c r="D71" s="25" t="s">
        <v>29</v>
      </c>
      <c r="E71" s="26" t="s">
        <v>30</v>
      </c>
      <c r="F71" s="27" t="s">
        <v>31</v>
      </c>
      <c r="G71" s="27" t="s">
        <v>551</v>
      </c>
      <c r="H71" s="25" t="s">
        <v>506</v>
      </c>
      <c r="I71" s="60">
        <v>96126147</v>
      </c>
      <c r="J71" s="25"/>
      <c r="K71" s="25"/>
      <c r="L71" s="61">
        <v>43047</v>
      </c>
      <c r="M71" s="61">
        <v>44335</v>
      </c>
      <c r="N71" s="25">
        <v>11</v>
      </c>
      <c r="O71" s="25">
        <v>5</v>
      </c>
      <c r="P71" s="27"/>
      <c r="Q71" s="25">
        <v>1</v>
      </c>
      <c r="R71" s="25">
        <v>89</v>
      </c>
      <c r="S71" s="26">
        <v>89</v>
      </c>
      <c r="T71" s="25" t="s">
        <v>156</v>
      </c>
      <c r="U71" s="25" t="s">
        <v>157</v>
      </c>
      <c r="V71" s="25"/>
      <c r="W71" s="81" t="str">
        <f t="shared" ca="1" si="0"/>
        <v>QUINTERO GALVIS MATEO</v>
      </c>
    </row>
    <row r="72" spans="1:23" ht="30">
      <c r="A72" s="59">
        <v>62</v>
      </c>
      <c r="B72" s="25" t="s">
        <v>570</v>
      </c>
      <c r="C72" s="25" t="s">
        <v>28</v>
      </c>
      <c r="D72" s="25" t="s">
        <v>29</v>
      </c>
      <c r="E72" s="26" t="s">
        <v>30</v>
      </c>
      <c r="F72" s="27" t="s">
        <v>31</v>
      </c>
      <c r="G72" s="27" t="s">
        <v>32</v>
      </c>
      <c r="H72" s="25" t="s">
        <v>571</v>
      </c>
      <c r="I72" s="60">
        <v>93408788</v>
      </c>
      <c r="J72" s="25"/>
      <c r="K72" s="25"/>
      <c r="L72" s="61">
        <v>42832</v>
      </c>
      <c r="M72" s="61">
        <v>43018</v>
      </c>
      <c r="N72" s="25">
        <v>11</v>
      </c>
      <c r="O72" s="25">
        <v>6</v>
      </c>
      <c r="P72" s="27"/>
      <c r="Q72" s="25">
        <v>1</v>
      </c>
      <c r="R72" s="25">
        <v>60</v>
      </c>
      <c r="S72" s="26"/>
      <c r="T72" s="25" t="s">
        <v>156</v>
      </c>
      <c r="U72" s="25" t="s">
        <v>157</v>
      </c>
      <c r="V72" s="25"/>
      <c r="W72" s="81" t="str">
        <f t="shared" ref="W72:W106" ca="1" si="1">HYPERLINK(CONCATENATE(LEFT(CELL("nombrearchivo"),FIND(_xlfn.UNICHAR(91),CELL("nombrearchivo"),1)-1),MID(CELL("nombrearchivo"),FIND(_xlfn.UNICHAR(93),CELL("nombrearchivo"),1)+1,20),"\",UPPER($N$6)," ",N72,"\","CJ",N72,"CP",O72,"CC",I72,".pdf"),H72)</f>
        <v>QUINTERO ARCINIEGAS NORMAN</v>
      </c>
    </row>
    <row r="73" spans="1:23" ht="30">
      <c r="A73" s="59">
        <v>63</v>
      </c>
      <c r="B73" s="25" t="s">
        <v>546</v>
      </c>
      <c r="C73" s="25" t="s">
        <v>28</v>
      </c>
      <c r="D73" s="25" t="s">
        <v>29</v>
      </c>
      <c r="E73" s="26" t="s">
        <v>30</v>
      </c>
      <c r="F73" s="27" t="s">
        <v>31</v>
      </c>
      <c r="G73" s="27" t="s">
        <v>551</v>
      </c>
      <c r="H73" s="25" t="s">
        <v>106</v>
      </c>
      <c r="I73" s="60">
        <v>94432444</v>
      </c>
      <c r="J73" s="25"/>
      <c r="K73" s="25"/>
      <c r="L73" s="61">
        <v>42880</v>
      </c>
      <c r="M73" s="61">
        <v>44341</v>
      </c>
      <c r="N73" s="25">
        <v>12</v>
      </c>
      <c r="O73" s="25">
        <v>1</v>
      </c>
      <c r="P73" s="75"/>
      <c r="Q73" s="25">
        <v>1</v>
      </c>
      <c r="R73" s="25">
        <v>127</v>
      </c>
      <c r="S73" s="26">
        <v>127</v>
      </c>
      <c r="T73" s="25" t="s">
        <v>156</v>
      </c>
      <c r="U73" s="25" t="s">
        <v>157</v>
      </c>
      <c r="V73" s="25"/>
      <c r="W73" s="81" t="str">
        <f t="shared" ca="1" si="1"/>
        <v>RAMIREZ CUERO MILTON CESAR</v>
      </c>
    </row>
    <row r="74" spans="1:23" ht="30">
      <c r="A74" s="59">
        <v>64</v>
      </c>
      <c r="B74" s="25" t="s">
        <v>546</v>
      </c>
      <c r="C74" s="25" t="s">
        <v>28</v>
      </c>
      <c r="D74" s="25" t="s">
        <v>29</v>
      </c>
      <c r="E74" s="26" t="s">
        <v>30</v>
      </c>
      <c r="F74" s="27" t="s">
        <v>31</v>
      </c>
      <c r="G74" s="27" t="s">
        <v>551</v>
      </c>
      <c r="H74" s="25" t="s">
        <v>471</v>
      </c>
      <c r="I74" s="60">
        <v>88259751</v>
      </c>
      <c r="J74" s="25"/>
      <c r="K74" s="25"/>
      <c r="L74" s="61">
        <v>42071</v>
      </c>
      <c r="M74" s="61">
        <v>43354</v>
      </c>
      <c r="N74" s="25">
        <v>12</v>
      </c>
      <c r="O74" s="25">
        <v>2</v>
      </c>
      <c r="P74" s="27" t="s">
        <v>552</v>
      </c>
      <c r="Q74" s="25">
        <v>1</v>
      </c>
      <c r="R74" s="25">
        <v>202</v>
      </c>
      <c r="S74" s="26">
        <v>202</v>
      </c>
      <c r="T74" s="25" t="s">
        <v>156</v>
      </c>
      <c r="U74" s="25" t="s">
        <v>157</v>
      </c>
      <c r="V74" s="25"/>
      <c r="W74" s="81" t="str">
        <f t="shared" ca="1" si="1"/>
        <v>RAMIREZ RAMIREZ JHON JAIME</v>
      </c>
    </row>
    <row r="75" spans="1:23" ht="30">
      <c r="A75" s="59">
        <v>65</v>
      </c>
      <c r="B75" s="25" t="s">
        <v>546</v>
      </c>
      <c r="C75" s="25" t="s">
        <v>28</v>
      </c>
      <c r="D75" s="25" t="s">
        <v>29</v>
      </c>
      <c r="E75" s="26" t="s">
        <v>30</v>
      </c>
      <c r="F75" s="27" t="s">
        <v>31</v>
      </c>
      <c r="G75" s="27" t="s">
        <v>551</v>
      </c>
      <c r="H75" s="25" t="s">
        <v>471</v>
      </c>
      <c r="I75" s="60">
        <v>88259751</v>
      </c>
      <c r="J75" s="25"/>
      <c r="K75" s="25"/>
      <c r="L75" s="61">
        <v>43354</v>
      </c>
      <c r="M75" s="61">
        <v>44265</v>
      </c>
      <c r="N75" s="25">
        <v>12</v>
      </c>
      <c r="O75" s="25">
        <v>3</v>
      </c>
      <c r="P75" s="27" t="s">
        <v>553</v>
      </c>
      <c r="Q75" s="25">
        <v>203</v>
      </c>
      <c r="R75" s="25">
        <v>352</v>
      </c>
      <c r="S75" s="26">
        <v>150</v>
      </c>
      <c r="T75" s="25" t="s">
        <v>156</v>
      </c>
      <c r="U75" s="25" t="s">
        <v>157</v>
      </c>
      <c r="V75" s="25"/>
      <c r="W75" s="81" t="str">
        <f t="shared" ca="1" si="1"/>
        <v>RAMIREZ RAMIREZ JHON JAIME</v>
      </c>
    </row>
    <row r="76" spans="1:23" ht="30">
      <c r="A76" s="59">
        <v>66</v>
      </c>
      <c r="B76" s="25" t="s">
        <v>546</v>
      </c>
      <c r="C76" s="25" t="s">
        <v>28</v>
      </c>
      <c r="D76" s="25" t="s">
        <v>29</v>
      </c>
      <c r="E76" s="26" t="s">
        <v>30</v>
      </c>
      <c r="F76" s="27" t="s">
        <v>31</v>
      </c>
      <c r="G76" s="27" t="s">
        <v>551</v>
      </c>
      <c r="H76" s="25" t="s">
        <v>472</v>
      </c>
      <c r="I76" s="60">
        <v>1062400579</v>
      </c>
      <c r="J76" s="25"/>
      <c r="K76" s="25"/>
      <c r="L76" s="61">
        <v>43054</v>
      </c>
      <c r="M76" s="61">
        <v>44210</v>
      </c>
      <c r="N76" s="25">
        <v>12</v>
      </c>
      <c r="O76" s="25">
        <v>4</v>
      </c>
      <c r="P76" s="27"/>
      <c r="Q76" s="25">
        <v>1</v>
      </c>
      <c r="R76" s="25">
        <v>102</v>
      </c>
      <c r="S76" s="26">
        <v>102</v>
      </c>
      <c r="T76" s="25" t="s">
        <v>156</v>
      </c>
      <c r="U76" s="25" t="s">
        <v>157</v>
      </c>
      <c r="V76" s="25"/>
      <c r="W76" s="81" t="str">
        <f t="shared" ca="1" si="1"/>
        <v>RINCONES AGUILAR OSNEIDER</v>
      </c>
    </row>
    <row r="77" spans="1:23" ht="30">
      <c r="A77" s="59">
        <v>67</v>
      </c>
      <c r="B77" s="25" t="s">
        <v>546</v>
      </c>
      <c r="C77" s="25" t="s">
        <v>28</v>
      </c>
      <c r="D77" s="25" t="s">
        <v>29</v>
      </c>
      <c r="E77" s="26" t="s">
        <v>30</v>
      </c>
      <c r="F77" s="27" t="s">
        <v>31</v>
      </c>
      <c r="G77" s="27" t="s">
        <v>551</v>
      </c>
      <c r="H77" s="25" t="s">
        <v>473</v>
      </c>
      <c r="I77" s="60">
        <v>39570432</v>
      </c>
      <c r="J77" s="25"/>
      <c r="K77" s="25"/>
      <c r="L77" s="61">
        <v>43375</v>
      </c>
      <c r="M77" s="61">
        <v>44315</v>
      </c>
      <c r="N77" s="25">
        <v>12</v>
      </c>
      <c r="O77" s="25">
        <v>5</v>
      </c>
      <c r="P77" s="27"/>
      <c r="Q77" s="25">
        <v>1</v>
      </c>
      <c r="R77" s="25">
        <v>119</v>
      </c>
      <c r="S77" s="26">
        <v>119</v>
      </c>
      <c r="T77" s="25" t="s">
        <v>156</v>
      </c>
      <c r="U77" s="25" t="s">
        <v>157</v>
      </c>
      <c r="V77" s="25"/>
      <c r="W77" s="81" t="str">
        <f t="shared" ca="1" si="1"/>
        <v>RIOS GARCIA DIANA PATRICIA</v>
      </c>
    </row>
    <row r="78" spans="1:23" ht="30">
      <c r="A78" s="59">
        <v>68</v>
      </c>
      <c r="B78" s="25" t="s">
        <v>546</v>
      </c>
      <c r="C78" s="25" t="s">
        <v>28</v>
      </c>
      <c r="D78" s="25" t="s">
        <v>29</v>
      </c>
      <c r="E78" s="26" t="s">
        <v>30</v>
      </c>
      <c r="F78" s="27" t="s">
        <v>31</v>
      </c>
      <c r="G78" s="27" t="s">
        <v>551</v>
      </c>
      <c r="H78" s="25" t="s">
        <v>474</v>
      </c>
      <c r="I78" s="60">
        <v>79456826</v>
      </c>
      <c r="J78" s="25"/>
      <c r="K78" s="25"/>
      <c r="L78" s="61">
        <v>43021</v>
      </c>
      <c r="M78" s="61">
        <v>44341</v>
      </c>
      <c r="N78" s="25">
        <v>12</v>
      </c>
      <c r="O78" s="25">
        <v>6</v>
      </c>
      <c r="P78" s="27"/>
      <c r="Q78" s="25">
        <v>1</v>
      </c>
      <c r="R78" s="25">
        <v>122</v>
      </c>
      <c r="S78" s="26">
        <v>122</v>
      </c>
      <c r="T78" s="25" t="s">
        <v>156</v>
      </c>
      <c r="U78" s="25" t="s">
        <v>157</v>
      </c>
      <c r="V78" s="25"/>
      <c r="W78" s="81" t="str">
        <f t="shared" ca="1" si="1"/>
        <v>RIOS RAMOS OLVAIS</v>
      </c>
    </row>
    <row r="79" spans="1:23" ht="30">
      <c r="A79" s="59">
        <v>69</v>
      </c>
      <c r="B79" s="25" t="s">
        <v>546</v>
      </c>
      <c r="C79" s="25" t="s">
        <v>28</v>
      </c>
      <c r="D79" s="25" t="s">
        <v>29</v>
      </c>
      <c r="E79" s="26" t="s">
        <v>30</v>
      </c>
      <c r="F79" s="27" t="s">
        <v>31</v>
      </c>
      <c r="G79" s="27" t="s">
        <v>551</v>
      </c>
      <c r="H79" s="25" t="s">
        <v>503</v>
      </c>
      <c r="I79" s="60">
        <v>1030618990</v>
      </c>
      <c r="J79" s="25"/>
      <c r="K79" s="25"/>
      <c r="L79" s="61">
        <v>42852</v>
      </c>
      <c r="M79" s="61">
        <v>44355</v>
      </c>
      <c r="N79" s="25">
        <v>13</v>
      </c>
      <c r="O79" s="25">
        <v>1</v>
      </c>
      <c r="P79" s="27"/>
      <c r="Q79" s="25">
        <v>1</v>
      </c>
      <c r="R79" s="25">
        <v>67</v>
      </c>
      <c r="S79" s="26">
        <v>67</v>
      </c>
      <c r="T79" s="25" t="s">
        <v>156</v>
      </c>
      <c r="U79" s="25" t="s">
        <v>157</v>
      </c>
      <c r="V79" s="25"/>
      <c r="W79" s="81" t="str">
        <f t="shared" ca="1" si="1"/>
        <v>ROBLES TRIANA LINA PAOLA</v>
      </c>
    </row>
    <row r="80" spans="1:23" ht="30">
      <c r="A80" s="59">
        <v>70</v>
      </c>
      <c r="B80" s="25" t="s">
        <v>546</v>
      </c>
      <c r="C80" s="25" t="s">
        <v>28</v>
      </c>
      <c r="D80" s="25" t="s">
        <v>29</v>
      </c>
      <c r="E80" s="26" t="s">
        <v>30</v>
      </c>
      <c r="F80" s="27" t="s">
        <v>31</v>
      </c>
      <c r="G80" s="27" t="s">
        <v>551</v>
      </c>
      <c r="H80" s="25" t="s">
        <v>498</v>
      </c>
      <c r="I80" s="60">
        <v>88248528</v>
      </c>
      <c r="J80" s="25"/>
      <c r="K80" s="25"/>
      <c r="L80" s="61">
        <v>42909</v>
      </c>
      <c r="M80" s="61">
        <v>44375</v>
      </c>
      <c r="N80" s="25">
        <v>13</v>
      </c>
      <c r="O80" s="25">
        <v>2</v>
      </c>
      <c r="P80" s="75"/>
      <c r="Q80" s="25">
        <v>1</v>
      </c>
      <c r="R80" s="25">
        <v>146</v>
      </c>
      <c r="S80" s="26">
        <v>146</v>
      </c>
      <c r="T80" s="25" t="s">
        <v>156</v>
      </c>
      <c r="U80" s="25" t="s">
        <v>157</v>
      </c>
      <c r="V80" s="25"/>
      <c r="W80" s="81" t="str">
        <f t="shared" ca="1" si="1"/>
        <v>RODRIGUEZ CACERES GRATINIANO</v>
      </c>
    </row>
    <row r="81" spans="1:23" ht="30">
      <c r="A81" s="59">
        <v>71</v>
      </c>
      <c r="B81" s="25" t="s">
        <v>546</v>
      </c>
      <c r="C81" s="25" t="s">
        <v>28</v>
      </c>
      <c r="D81" s="25" t="s">
        <v>29</v>
      </c>
      <c r="E81" s="26" t="s">
        <v>30</v>
      </c>
      <c r="F81" s="27" t="s">
        <v>31</v>
      </c>
      <c r="G81" s="27" t="s">
        <v>551</v>
      </c>
      <c r="H81" s="25" t="s">
        <v>290</v>
      </c>
      <c r="I81" s="60">
        <v>79488382</v>
      </c>
      <c r="J81" s="25"/>
      <c r="K81" s="25"/>
      <c r="L81" s="61">
        <v>33732</v>
      </c>
      <c r="M81" s="61">
        <v>40330</v>
      </c>
      <c r="N81" s="25">
        <v>13</v>
      </c>
      <c r="O81" s="25">
        <v>3</v>
      </c>
      <c r="P81" s="27" t="s">
        <v>554</v>
      </c>
      <c r="Q81" s="25">
        <v>1</v>
      </c>
      <c r="R81" s="25">
        <v>196</v>
      </c>
      <c r="S81" s="26">
        <v>196</v>
      </c>
      <c r="T81" s="25" t="s">
        <v>156</v>
      </c>
      <c r="U81" s="25" t="s">
        <v>157</v>
      </c>
      <c r="V81" s="25"/>
      <c r="W81" s="81" t="str">
        <f t="shared" ca="1" si="1"/>
        <v>RODRIGUEZ DEVIA JOSE HERNAN</v>
      </c>
    </row>
    <row r="82" spans="1:23" ht="30">
      <c r="A82" s="59">
        <v>72</v>
      </c>
      <c r="B82" s="25" t="s">
        <v>546</v>
      </c>
      <c r="C82" s="25" t="s">
        <v>28</v>
      </c>
      <c r="D82" s="25" t="s">
        <v>29</v>
      </c>
      <c r="E82" s="26" t="s">
        <v>30</v>
      </c>
      <c r="F82" s="27" t="s">
        <v>31</v>
      </c>
      <c r="G82" s="27" t="s">
        <v>551</v>
      </c>
      <c r="H82" s="25" t="s">
        <v>290</v>
      </c>
      <c r="I82" s="60">
        <v>79488382</v>
      </c>
      <c r="J82" s="25"/>
      <c r="K82" s="25"/>
      <c r="L82" s="61">
        <v>40513</v>
      </c>
      <c r="M82" s="61">
        <v>41569</v>
      </c>
      <c r="N82" s="25">
        <v>13</v>
      </c>
      <c r="O82" s="25">
        <v>4</v>
      </c>
      <c r="P82" s="27" t="s">
        <v>555</v>
      </c>
      <c r="Q82" s="25">
        <v>197</v>
      </c>
      <c r="R82" s="25">
        <v>394</v>
      </c>
      <c r="S82" s="26">
        <v>198</v>
      </c>
      <c r="T82" s="25" t="s">
        <v>156</v>
      </c>
      <c r="U82" s="25" t="s">
        <v>157</v>
      </c>
      <c r="V82" s="25"/>
      <c r="W82" s="81" t="str">
        <f t="shared" ca="1" si="1"/>
        <v>RODRIGUEZ DEVIA JOSE HERNAN</v>
      </c>
    </row>
    <row r="83" spans="1:23" ht="30">
      <c r="A83" s="59">
        <v>73</v>
      </c>
      <c r="B83" s="25" t="s">
        <v>546</v>
      </c>
      <c r="C83" s="25" t="s">
        <v>28</v>
      </c>
      <c r="D83" s="25" t="s">
        <v>29</v>
      </c>
      <c r="E83" s="26" t="s">
        <v>30</v>
      </c>
      <c r="F83" s="27" t="s">
        <v>31</v>
      </c>
      <c r="G83" s="27" t="s">
        <v>551</v>
      </c>
      <c r="H83" s="25" t="s">
        <v>290</v>
      </c>
      <c r="I83" s="60">
        <v>79488382</v>
      </c>
      <c r="J83" s="25"/>
      <c r="K83" s="25"/>
      <c r="L83" s="61">
        <v>41702</v>
      </c>
      <c r="M83" s="61">
        <v>44201</v>
      </c>
      <c r="N83" s="25">
        <v>13</v>
      </c>
      <c r="O83" s="25">
        <v>5</v>
      </c>
      <c r="P83" s="27" t="s">
        <v>556</v>
      </c>
      <c r="Q83" s="25">
        <v>395</v>
      </c>
      <c r="R83" s="25">
        <v>447</v>
      </c>
      <c r="S83" s="26">
        <v>53</v>
      </c>
      <c r="T83" s="25" t="s">
        <v>156</v>
      </c>
      <c r="U83" s="25" t="s">
        <v>157</v>
      </c>
      <c r="V83" s="25"/>
      <c r="W83" s="81" t="str">
        <f t="shared" ca="1" si="1"/>
        <v>RODRIGUEZ DEVIA JOSE HERNAN</v>
      </c>
    </row>
    <row r="84" spans="1:23" ht="30">
      <c r="A84" s="59">
        <v>74</v>
      </c>
      <c r="B84" s="25" t="s">
        <v>546</v>
      </c>
      <c r="C84" s="25" t="s">
        <v>28</v>
      </c>
      <c r="D84" s="25" t="s">
        <v>29</v>
      </c>
      <c r="E84" s="26" t="s">
        <v>30</v>
      </c>
      <c r="F84" s="27" t="s">
        <v>31</v>
      </c>
      <c r="G84" s="27" t="s">
        <v>551</v>
      </c>
      <c r="H84" s="25" t="s">
        <v>499</v>
      </c>
      <c r="I84" s="60">
        <v>79204548</v>
      </c>
      <c r="J84" s="25"/>
      <c r="K84" s="25"/>
      <c r="L84" s="61">
        <v>33269</v>
      </c>
      <c r="M84" s="61">
        <v>40326</v>
      </c>
      <c r="N84" s="25">
        <v>13</v>
      </c>
      <c r="O84" s="25">
        <v>6</v>
      </c>
      <c r="P84" s="27" t="s">
        <v>554</v>
      </c>
      <c r="Q84" s="25">
        <v>1</v>
      </c>
      <c r="R84" s="25">
        <v>190</v>
      </c>
      <c r="S84" s="26">
        <v>190</v>
      </c>
      <c r="T84" s="25" t="s">
        <v>156</v>
      </c>
      <c r="U84" s="25" t="s">
        <v>157</v>
      </c>
      <c r="V84" s="25"/>
      <c r="W84" s="81" t="str">
        <f t="shared" ca="1" si="1"/>
        <v>RODRIGUEZ GUEVARA ANGEL ALBERTO</v>
      </c>
    </row>
    <row r="85" spans="1:23" ht="30">
      <c r="A85" s="59">
        <v>75</v>
      </c>
      <c r="B85" s="25" t="s">
        <v>546</v>
      </c>
      <c r="C85" s="25" t="s">
        <v>28</v>
      </c>
      <c r="D85" s="25" t="s">
        <v>29</v>
      </c>
      <c r="E85" s="26" t="s">
        <v>30</v>
      </c>
      <c r="F85" s="27" t="s">
        <v>31</v>
      </c>
      <c r="G85" s="27" t="s">
        <v>551</v>
      </c>
      <c r="H85" s="25" t="s">
        <v>499</v>
      </c>
      <c r="I85" s="60">
        <v>79204548</v>
      </c>
      <c r="J85" s="25"/>
      <c r="K85" s="25"/>
      <c r="L85" s="61">
        <v>40330</v>
      </c>
      <c r="M85" s="61">
        <v>41400</v>
      </c>
      <c r="N85" s="25">
        <v>14</v>
      </c>
      <c r="O85" s="25">
        <v>1</v>
      </c>
      <c r="P85" s="27" t="s">
        <v>555</v>
      </c>
      <c r="Q85" s="25">
        <v>191</v>
      </c>
      <c r="R85" s="25">
        <v>390</v>
      </c>
      <c r="S85" s="26">
        <v>200</v>
      </c>
      <c r="T85" s="25" t="s">
        <v>156</v>
      </c>
      <c r="U85" s="25" t="s">
        <v>157</v>
      </c>
      <c r="V85" s="25"/>
      <c r="W85" s="81" t="str">
        <f t="shared" ca="1" si="1"/>
        <v>RODRIGUEZ GUEVARA ANGEL ALBERTO</v>
      </c>
    </row>
    <row r="86" spans="1:23" ht="30">
      <c r="A86" s="59">
        <v>76</v>
      </c>
      <c r="B86" s="25" t="s">
        <v>546</v>
      </c>
      <c r="C86" s="25" t="s">
        <v>28</v>
      </c>
      <c r="D86" s="25" t="s">
        <v>29</v>
      </c>
      <c r="E86" s="26" t="s">
        <v>30</v>
      </c>
      <c r="F86" s="27" t="s">
        <v>31</v>
      </c>
      <c r="G86" s="27" t="s">
        <v>551</v>
      </c>
      <c r="H86" s="25" t="s">
        <v>499</v>
      </c>
      <c r="I86" s="60">
        <v>79204548</v>
      </c>
      <c r="J86" s="25"/>
      <c r="K86" s="25"/>
      <c r="L86" s="61">
        <v>41404</v>
      </c>
      <c r="M86" s="61">
        <v>44371</v>
      </c>
      <c r="N86" s="25">
        <v>14</v>
      </c>
      <c r="O86" s="25">
        <v>2</v>
      </c>
      <c r="P86" s="27" t="s">
        <v>556</v>
      </c>
      <c r="Q86" s="25">
        <v>391</v>
      </c>
      <c r="R86" s="25">
        <v>510</v>
      </c>
      <c r="S86" s="26">
        <v>120</v>
      </c>
      <c r="T86" s="25" t="s">
        <v>156</v>
      </c>
      <c r="U86" s="25" t="s">
        <v>157</v>
      </c>
      <c r="V86" s="25"/>
      <c r="W86" s="81" t="str">
        <f t="shared" ca="1" si="1"/>
        <v>RODRIGUEZ GUEVARA ANGEL ALBERTO</v>
      </c>
    </row>
    <row r="87" spans="1:23" ht="30">
      <c r="A87" s="59">
        <v>77</v>
      </c>
      <c r="B87" s="25" t="s">
        <v>546</v>
      </c>
      <c r="C87" s="25" t="s">
        <v>28</v>
      </c>
      <c r="D87" s="25" t="s">
        <v>29</v>
      </c>
      <c r="E87" s="26" t="s">
        <v>30</v>
      </c>
      <c r="F87" s="27" t="s">
        <v>31</v>
      </c>
      <c r="G87" s="27" t="s">
        <v>551</v>
      </c>
      <c r="H87" s="25" t="s">
        <v>130</v>
      </c>
      <c r="I87" s="60">
        <v>1006721607</v>
      </c>
      <c r="J87" s="25"/>
      <c r="K87" s="25"/>
      <c r="L87" s="61">
        <v>43048</v>
      </c>
      <c r="M87" s="61">
        <v>44210</v>
      </c>
      <c r="N87" s="25">
        <v>14</v>
      </c>
      <c r="O87" s="25">
        <v>3</v>
      </c>
      <c r="P87" s="27"/>
      <c r="Q87" s="25">
        <v>1</v>
      </c>
      <c r="R87" s="25">
        <v>130</v>
      </c>
      <c r="S87" s="26">
        <v>130</v>
      </c>
      <c r="T87" s="25" t="s">
        <v>156</v>
      </c>
      <c r="U87" s="25" t="s">
        <v>157</v>
      </c>
      <c r="V87" s="25"/>
      <c r="W87" s="81" t="str">
        <f t="shared" ca="1" si="1"/>
        <v>RODRIGUEZ HERRERA DEIBER URIEL</v>
      </c>
    </row>
    <row r="88" spans="1:23" ht="30">
      <c r="A88" s="59">
        <v>78</v>
      </c>
      <c r="B88" s="25" t="s">
        <v>546</v>
      </c>
      <c r="C88" s="25" t="s">
        <v>28</v>
      </c>
      <c r="D88" s="25" t="s">
        <v>29</v>
      </c>
      <c r="E88" s="26" t="s">
        <v>30</v>
      </c>
      <c r="F88" s="27" t="s">
        <v>31</v>
      </c>
      <c r="G88" s="27" t="s">
        <v>551</v>
      </c>
      <c r="H88" s="25" t="s">
        <v>476</v>
      </c>
      <c r="I88" s="60">
        <v>1069749596</v>
      </c>
      <c r="J88" s="25"/>
      <c r="K88" s="25"/>
      <c r="L88" s="61">
        <v>42823</v>
      </c>
      <c r="M88" s="61">
        <v>44341</v>
      </c>
      <c r="N88" s="25">
        <v>14</v>
      </c>
      <c r="O88" s="25">
        <v>4</v>
      </c>
      <c r="P88" s="75"/>
      <c r="Q88" s="25">
        <v>1</v>
      </c>
      <c r="R88" s="25">
        <v>142</v>
      </c>
      <c r="S88" s="26">
        <v>142</v>
      </c>
      <c r="T88" s="25" t="s">
        <v>156</v>
      </c>
      <c r="U88" s="25" t="s">
        <v>157</v>
      </c>
      <c r="V88" s="25"/>
      <c r="W88" s="81" t="str">
        <f t="shared" ca="1" si="1"/>
        <v>RODRIGUEZ RUIZ JORGE ENRIQUE</v>
      </c>
    </row>
    <row r="89" spans="1:23" ht="30">
      <c r="A89" s="59">
        <v>79</v>
      </c>
      <c r="B89" s="25" t="s">
        <v>546</v>
      </c>
      <c r="C89" s="25" t="s">
        <v>28</v>
      </c>
      <c r="D89" s="25" t="s">
        <v>29</v>
      </c>
      <c r="E89" s="26" t="s">
        <v>30</v>
      </c>
      <c r="F89" s="27" t="s">
        <v>31</v>
      </c>
      <c r="G89" s="27" t="s">
        <v>551</v>
      </c>
      <c r="H89" s="25" t="s">
        <v>475</v>
      </c>
      <c r="I89" s="60">
        <v>79114301</v>
      </c>
      <c r="J89" s="25"/>
      <c r="K89" s="25"/>
      <c r="L89" s="61">
        <v>30720</v>
      </c>
      <c r="M89" s="61">
        <v>39052</v>
      </c>
      <c r="N89" s="25">
        <v>14</v>
      </c>
      <c r="O89" s="25">
        <v>5</v>
      </c>
      <c r="P89" s="27" t="s">
        <v>554</v>
      </c>
      <c r="Q89" s="25">
        <v>1</v>
      </c>
      <c r="R89" s="25">
        <v>186</v>
      </c>
      <c r="S89" s="26">
        <v>186</v>
      </c>
      <c r="T89" s="25" t="s">
        <v>156</v>
      </c>
      <c r="U89" s="25" t="s">
        <v>157</v>
      </c>
      <c r="V89" s="25"/>
      <c r="W89" s="81" t="str">
        <f t="shared" ca="1" si="1"/>
        <v>ROJAS AVILA JULIO ALBERTO</v>
      </c>
    </row>
    <row r="90" spans="1:23" ht="30">
      <c r="A90" s="59">
        <v>80</v>
      </c>
      <c r="B90" s="25" t="s">
        <v>546</v>
      </c>
      <c r="C90" s="25" t="s">
        <v>28</v>
      </c>
      <c r="D90" s="25" t="s">
        <v>29</v>
      </c>
      <c r="E90" s="26" t="s">
        <v>30</v>
      </c>
      <c r="F90" s="27" t="s">
        <v>31</v>
      </c>
      <c r="G90" s="27" t="s">
        <v>551</v>
      </c>
      <c r="H90" s="25" t="s">
        <v>475</v>
      </c>
      <c r="I90" s="60">
        <v>79114301</v>
      </c>
      <c r="J90" s="25"/>
      <c r="K90" s="25"/>
      <c r="L90" s="61">
        <v>39056</v>
      </c>
      <c r="M90" s="61">
        <v>41124</v>
      </c>
      <c r="N90" s="25">
        <v>14</v>
      </c>
      <c r="O90" s="25">
        <v>6</v>
      </c>
      <c r="P90" s="27" t="s">
        <v>555</v>
      </c>
      <c r="Q90" s="25">
        <v>187</v>
      </c>
      <c r="R90" s="25">
        <v>424</v>
      </c>
      <c r="S90" s="26">
        <v>238</v>
      </c>
      <c r="T90" s="25" t="s">
        <v>156</v>
      </c>
      <c r="U90" s="25" t="s">
        <v>157</v>
      </c>
      <c r="V90" s="25"/>
      <c r="W90" s="81" t="str">
        <f t="shared" ca="1" si="1"/>
        <v>ROJAS AVILA JULIO ALBERTO</v>
      </c>
    </row>
    <row r="91" spans="1:23" ht="30">
      <c r="A91" s="59">
        <v>81</v>
      </c>
      <c r="B91" s="25" t="s">
        <v>546</v>
      </c>
      <c r="C91" s="25" t="s">
        <v>28</v>
      </c>
      <c r="D91" s="25" t="s">
        <v>29</v>
      </c>
      <c r="E91" s="26" t="s">
        <v>30</v>
      </c>
      <c r="F91" s="27" t="s">
        <v>31</v>
      </c>
      <c r="G91" s="27" t="s">
        <v>551</v>
      </c>
      <c r="H91" s="25" t="s">
        <v>475</v>
      </c>
      <c r="I91" s="60">
        <v>79114301</v>
      </c>
      <c r="J91" s="25"/>
      <c r="K91" s="25"/>
      <c r="L91" s="61">
        <v>41152</v>
      </c>
      <c r="M91" s="61">
        <v>44419</v>
      </c>
      <c r="N91" s="25">
        <v>15</v>
      </c>
      <c r="O91" s="25">
        <v>1</v>
      </c>
      <c r="P91" s="27" t="s">
        <v>556</v>
      </c>
      <c r="Q91" s="25">
        <v>425</v>
      </c>
      <c r="R91" s="25">
        <v>517</v>
      </c>
      <c r="S91" s="26">
        <v>93</v>
      </c>
      <c r="T91" s="25" t="s">
        <v>156</v>
      </c>
      <c r="U91" s="25" t="s">
        <v>157</v>
      </c>
      <c r="V91" s="25"/>
      <c r="W91" s="81" t="str">
        <f t="shared" ca="1" si="1"/>
        <v>ROJAS AVILA JULIO ALBERTO</v>
      </c>
    </row>
    <row r="92" spans="1:23" ht="30">
      <c r="A92" s="59">
        <v>82</v>
      </c>
      <c r="B92" s="25" t="s">
        <v>546</v>
      </c>
      <c r="C92" s="25" t="s">
        <v>28</v>
      </c>
      <c r="D92" s="25" t="s">
        <v>29</v>
      </c>
      <c r="E92" s="26" t="s">
        <v>30</v>
      </c>
      <c r="F92" s="27" t="s">
        <v>31</v>
      </c>
      <c r="G92" s="27" t="s">
        <v>551</v>
      </c>
      <c r="H92" s="25" t="s">
        <v>477</v>
      </c>
      <c r="I92" s="60">
        <v>79348678</v>
      </c>
      <c r="J92" s="25"/>
      <c r="K92" s="25"/>
      <c r="L92" s="61">
        <v>41600</v>
      </c>
      <c r="M92" s="61">
        <v>44438</v>
      </c>
      <c r="N92" s="25">
        <v>15</v>
      </c>
      <c r="O92" s="25">
        <v>2</v>
      </c>
      <c r="P92" s="27"/>
      <c r="Q92" s="25">
        <v>1</v>
      </c>
      <c r="R92" s="25">
        <v>107</v>
      </c>
      <c r="S92" s="26">
        <v>107</v>
      </c>
      <c r="T92" s="25" t="s">
        <v>156</v>
      </c>
      <c r="U92" s="25" t="s">
        <v>157</v>
      </c>
      <c r="V92" s="25"/>
      <c r="W92" s="81" t="str">
        <f t="shared" ca="1" si="1"/>
        <v>RUIZ LENIS JOSE ARCADIO</v>
      </c>
    </row>
    <row r="93" spans="1:23" ht="30">
      <c r="A93" s="59">
        <v>83</v>
      </c>
      <c r="B93" s="25" t="s">
        <v>546</v>
      </c>
      <c r="C93" s="25" t="s">
        <v>28</v>
      </c>
      <c r="D93" s="25" t="s">
        <v>29</v>
      </c>
      <c r="E93" s="26" t="s">
        <v>30</v>
      </c>
      <c r="F93" s="27" t="s">
        <v>31</v>
      </c>
      <c r="G93" s="27" t="s">
        <v>551</v>
      </c>
      <c r="H93" s="25" t="s">
        <v>33</v>
      </c>
      <c r="I93" s="60">
        <v>4080920</v>
      </c>
      <c r="J93" s="25"/>
      <c r="K93" s="25"/>
      <c r="L93" s="61">
        <v>32737</v>
      </c>
      <c r="M93" s="61">
        <v>37956</v>
      </c>
      <c r="N93" s="25">
        <v>15</v>
      </c>
      <c r="O93" s="25">
        <v>3</v>
      </c>
      <c r="P93" s="27" t="s">
        <v>554</v>
      </c>
      <c r="Q93" s="25">
        <v>1</v>
      </c>
      <c r="R93" s="25">
        <v>185</v>
      </c>
      <c r="S93" s="26">
        <v>185</v>
      </c>
      <c r="T93" s="25" t="s">
        <v>156</v>
      </c>
      <c r="U93" s="25" t="s">
        <v>157</v>
      </c>
      <c r="V93" s="25"/>
      <c r="W93" s="81" t="str">
        <f t="shared" ca="1" si="1"/>
        <v xml:space="preserve">SAAVEDRA PEDRO JOSE </v>
      </c>
    </row>
    <row r="94" spans="1:23" ht="30">
      <c r="A94" s="59">
        <v>84</v>
      </c>
      <c r="B94" s="25" t="s">
        <v>546</v>
      </c>
      <c r="C94" s="25" t="s">
        <v>28</v>
      </c>
      <c r="D94" s="25" t="s">
        <v>29</v>
      </c>
      <c r="E94" s="26" t="s">
        <v>30</v>
      </c>
      <c r="F94" s="27" t="s">
        <v>31</v>
      </c>
      <c r="G94" s="27" t="s">
        <v>551</v>
      </c>
      <c r="H94" s="25" t="s">
        <v>33</v>
      </c>
      <c r="I94" s="60">
        <v>4080920</v>
      </c>
      <c r="J94" s="25"/>
      <c r="K94" s="25"/>
      <c r="L94" s="61">
        <v>37965</v>
      </c>
      <c r="M94" s="61">
        <v>41155</v>
      </c>
      <c r="N94" s="25">
        <v>15</v>
      </c>
      <c r="O94" s="25">
        <v>4</v>
      </c>
      <c r="P94" s="27" t="s">
        <v>555</v>
      </c>
      <c r="Q94" s="25">
        <v>186</v>
      </c>
      <c r="R94" s="25">
        <v>382</v>
      </c>
      <c r="S94" s="26">
        <v>197</v>
      </c>
      <c r="T94" s="25" t="s">
        <v>156</v>
      </c>
      <c r="U94" s="25" t="s">
        <v>157</v>
      </c>
      <c r="V94" s="25"/>
      <c r="W94" s="81" t="str">
        <f t="shared" ca="1" si="1"/>
        <v xml:space="preserve">SAAVEDRA PEDRO JOSE </v>
      </c>
    </row>
    <row r="95" spans="1:23" ht="30">
      <c r="A95" s="59">
        <v>85</v>
      </c>
      <c r="B95" s="25" t="s">
        <v>546</v>
      </c>
      <c r="C95" s="25" t="s">
        <v>28</v>
      </c>
      <c r="D95" s="25" t="s">
        <v>29</v>
      </c>
      <c r="E95" s="26" t="s">
        <v>30</v>
      </c>
      <c r="F95" s="27" t="s">
        <v>31</v>
      </c>
      <c r="G95" s="27" t="s">
        <v>551</v>
      </c>
      <c r="H95" s="25" t="s">
        <v>33</v>
      </c>
      <c r="I95" s="60">
        <v>4080920</v>
      </c>
      <c r="J95" s="25"/>
      <c r="K95" s="25"/>
      <c r="L95" s="61">
        <v>41177</v>
      </c>
      <c r="M95" s="61">
        <v>44256</v>
      </c>
      <c r="N95" s="25">
        <v>15</v>
      </c>
      <c r="O95" s="25">
        <v>5</v>
      </c>
      <c r="P95" s="27" t="s">
        <v>556</v>
      </c>
      <c r="Q95" s="25">
        <v>383</v>
      </c>
      <c r="R95" s="25">
        <v>501</v>
      </c>
      <c r="S95" s="26">
        <v>119</v>
      </c>
      <c r="T95" s="25" t="s">
        <v>156</v>
      </c>
      <c r="U95" s="25" t="s">
        <v>157</v>
      </c>
      <c r="V95" s="25"/>
      <c r="W95" s="81" t="str">
        <f t="shared" ca="1" si="1"/>
        <v xml:space="preserve">SAAVEDRA PEDRO JOSE </v>
      </c>
    </row>
    <row r="96" spans="1:23" ht="30">
      <c r="A96" s="59">
        <v>86</v>
      </c>
      <c r="B96" s="25" t="s">
        <v>546</v>
      </c>
      <c r="C96" s="25" t="s">
        <v>28</v>
      </c>
      <c r="D96" s="25" t="s">
        <v>29</v>
      </c>
      <c r="E96" s="26" t="s">
        <v>30</v>
      </c>
      <c r="F96" s="27" t="s">
        <v>31</v>
      </c>
      <c r="G96" s="27" t="s">
        <v>551</v>
      </c>
      <c r="H96" s="25" t="s">
        <v>478</v>
      </c>
      <c r="I96" s="60">
        <v>80902562</v>
      </c>
      <c r="J96" s="25"/>
      <c r="K96" s="25"/>
      <c r="L96" s="61">
        <v>43013</v>
      </c>
      <c r="M96" s="61">
        <v>44210</v>
      </c>
      <c r="N96" s="25">
        <v>15</v>
      </c>
      <c r="O96" s="25">
        <v>6</v>
      </c>
      <c r="P96" s="27"/>
      <c r="Q96" s="25">
        <v>1</v>
      </c>
      <c r="R96" s="25">
        <v>115</v>
      </c>
      <c r="S96" s="26">
        <v>115</v>
      </c>
      <c r="T96" s="25" t="s">
        <v>156</v>
      </c>
      <c r="U96" s="25" t="s">
        <v>157</v>
      </c>
      <c r="V96" s="25"/>
      <c r="W96" s="81" t="str">
        <f t="shared" ca="1" si="1"/>
        <v>SALAMANCA MORENO GONZALO ANDRES</v>
      </c>
    </row>
    <row r="97" spans="1:23" ht="30">
      <c r="A97" s="59">
        <v>87</v>
      </c>
      <c r="B97" s="25" t="s">
        <v>546</v>
      </c>
      <c r="C97" s="25" t="s">
        <v>28</v>
      </c>
      <c r="D97" s="25" t="s">
        <v>29</v>
      </c>
      <c r="E97" s="26" t="s">
        <v>30</v>
      </c>
      <c r="F97" s="27" t="s">
        <v>31</v>
      </c>
      <c r="G97" s="27" t="s">
        <v>551</v>
      </c>
      <c r="H97" s="25" t="s">
        <v>132</v>
      </c>
      <c r="I97" s="60">
        <v>72009804</v>
      </c>
      <c r="J97" s="25"/>
      <c r="K97" s="25"/>
      <c r="L97" s="61">
        <v>42969</v>
      </c>
      <c r="M97" s="61">
        <v>44215</v>
      </c>
      <c r="N97" s="25">
        <v>16</v>
      </c>
      <c r="O97" s="25">
        <v>1</v>
      </c>
      <c r="P97" s="27"/>
      <c r="Q97" s="25">
        <v>1</v>
      </c>
      <c r="R97" s="25">
        <v>129</v>
      </c>
      <c r="S97" s="26">
        <v>129</v>
      </c>
      <c r="T97" s="25" t="s">
        <v>156</v>
      </c>
      <c r="U97" s="25" t="s">
        <v>157</v>
      </c>
      <c r="V97" s="25"/>
      <c r="W97" s="81" t="str">
        <f t="shared" ca="1" si="1"/>
        <v>SARMIENTO UHIA JAIME JOSE</v>
      </c>
    </row>
    <row r="98" spans="1:23" ht="30">
      <c r="A98" s="59">
        <v>88</v>
      </c>
      <c r="B98" s="25" t="s">
        <v>546</v>
      </c>
      <c r="C98" s="25" t="s">
        <v>28</v>
      </c>
      <c r="D98" s="25" t="s">
        <v>29</v>
      </c>
      <c r="E98" s="26" t="s">
        <v>30</v>
      </c>
      <c r="F98" s="27" t="s">
        <v>31</v>
      </c>
      <c r="G98" s="27" t="s">
        <v>551</v>
      </c>
      <c r="H98" s="25" t="s">
        <v>479</v>
      </c>
      <c r="I98" s="60">
        <v>1020747340</v>
      </c>
      <c r="J98" s="25"/>
      <c r="K98" s="25"/>
      <c r="L98" s="61">
        <v>43084</v>
      </c>
      <c r="M98" s="61">
        <v>44454</v>
      </c>
      <c r="N98" s="25">
        <v>16</v>
      </c>
      <c r="O98" s="25">
        <v>2</v>
      </c>
      <c r="P98" s="27"/>
      <c r="Q98" s="25">
        <v>1</v>
      </c>
      <c r="R98" s="25">
        <v>113</v>
      </c>
      <c r="S98" s="26">
        <v>113</v>
      </c>
      <c r="T98" s="25" t="s">
        <v>156</v>
      </c>
      <c r="U98" s="25" t="s">
        <v>157</v>
      </c>
      <c r="V98" s="25"/>
      <c r="W98" s="81" t="str">
        <f t="shared" ca="1" si="1"/>
        <v>SEGURA CELY DIANA CAROLINA</v>
      </c>
    </row>
    <row r="99" spans="1:23" ht="30">
      <c r="A99" s="59">
        <v>89</v>
      </c>
      <c r="B99" s="25" t="s">
        <v>546</v>
      </c>
      <c r="C99" s="25" t="s">
        <v>28</v>
      </c>
      <c r="D99" s="25" t="s">
        <v>29</v>
      </c>
      <c r="E99" s="26" t="s">
        <v>30</v>
      </c>
      <c r="F99" s="27" t="s">
        <v>31</v>
      </c>
      <c r="G99" s="27" t="s">
        <v>551</v>
      </c>
      <c r="H99" s="25" t="s">
        <v>486</v>
      </c>
      <c r="I99" s="60">
        <v>1023904650</v>
      </c>
      <c r="J99" s="25"/>
      <c r="K99" s="25"/>
      <c r="L99" s="61">
        <v>41024</v>
      </c>
      <c r="M99" s="61">
        <v>44454</v>
      </c>
      <c r="N99" s="25">
        <v>16</v>
      </c>
      <c r="O99" s="25">
        <v>3</v>
      </c>
      <c r="P99" s="27"/>
      <c r="Q99" s="25">
        <v>1</v>
      </c>
      <c r="R99" s="25">
        <v>169</v>
      </c>
      <c r="S99" s="26">
        <v>169</v>
      </c>
      <c r="T99" s="25" t="s">
        <v>156</v>
      </c>
      <c r="U99" s="25" t="s">
        <v>157</v>
      </c>
      <c r="V99" s="25"/>
      <c r="W99" s="81" t="str">
        <f t="shared" ca="1" si="1"/>
        <v>SEGURA OCHOA JAVIER ARMANDO</v>
      </c>
    </row>
    <row r="100" spans="1:23" ht="30">
      <c r="A100" s="59">
        <v>90</v>
      </c>
      <c r="B100" s="25" t="s">
        <v>546</v>
      </c>
      <c r="C100" s="25" t="s">
        <v>28</v>
      </c>
      <c r="D100" s="25" t="s">
        <v>29</v>
      </c>
      <c r="E100" s="26" t="s">
        <v>30</v>
      </c>
      <c r="F100" s="27" t="s">
        <v>31</v>
      </c>
      <c r="G100" s="27" t="s">
        <v>551</v>
      </c>
      <c r="H100" s="25" t="s">
        <v>487</v>
      </c>
      <c r="I100" s="60">
        <v>79766983</v>
      </c>
      <c r="J100" s="25"/>
      <c r="K100" s="25"/>
      <c r="L100" s="61">
        <v>42832</v>
      </c>
      <c r="M100" s="61">
        <v>44210</v>
      </c>
      <c r="N100" s="25">
        <v>16</v>
      </c>
      <c r="O100" s="25">
        <v>4</v>
      </c>
      <c r="P100" s="27"/>
      <c r="Q100" s="25">
        <v>1</v>
      </c>
      <c r="R100" s="25">
        <v>113</v>
      </c>
      <c r="S100" s="26">
        <v>113</v>
      </c>
      <c r="T100" s="25" t="s">
        <v>156</v>
      </c>
      <c r="U100" s="25" t="s">
        <v>157</v>
      </c>
      <c r="V100" s="25"/>
      <c r="W100" s="81" t="str">
        <f t="shared" ca="1" si="1"/>
        <v>TAO REYES HEDIMER</v>
      </c>
    </row>
    <row r="101" spans="1:23" ht="30">
      <c r="A101" s="59">
        <v>91</v>
      </c>
      <c r="B101" s="25" t="s">
        <v>546</v>
      </c>
      <c r="C101" s="25" t="s">
        <v>28</v>
      </c>
      <c r="D101" s="25" t="s">
        <v>29</v>
      </c>
      <c r="E101" s="26" t="s">
        <v>30</v>
      </c>
      <c r="F101" s="27" t="s">
        <v>31</v>
      </c>
      <c r="G101" s="27" t="s">
        <v>551</v>
      </c>
      <c r="H101" s="25" t="s">
        <v>488</v>
      </c>
      <c r="I101" s="60">
        <v>12200245</v>
      </c>
      <c r="J101" s="25"/>
      <c r="K101" s="25"/>
      <c r="L101" s="61">
        <v>42823</v>
      </c>
      <c r="M101" s="61">
        <v>44341</v>
      </c>
      <c r="N101" s="25">
        <v>16</v>
      </c>
      <c r="O101" s="25">
        <v>5</v>
      </c>
      <c r="P101" s="27"/>
      <c r="Q101" s="25">
        <v>1</v>
      </c>
      <c r="R101" s="25">
        <v>136</v>
      </c>
      <c r="S101" s="26">
        <v>136</v>
      </c>
      <c r="T101" s="25" t="s">
        <v>156</v>
      </c>
      <c r="U101" s="25" t="s">
        <v>157</v>
      </c>
      <c r="V101" s="25"/>
      <c r="W101" s="81" t="str">
        <f t="shared" ca="1" si="1"/>
        <v>TELLEZ DUQUE REINALDO</v>
      </c>
    </row>
    <row r="102" spans="1:23" ht="30">
      <c r="A102" s="59">
        <v>92</v>
      </c>
      <c r="B102" s="25" t="s">
        <v>546</v>
      </c>
      <c r="C102" s="25" t="s">
        <v>28</v>
      </c>
      <c r="D102" s="25" t="s">
        <v>29</v>
      </c>
      <c r="E102" s="26" t="s">
        <v>30</v>
      </c>
      <c r="F102" s="27" t="s">
        <v>31</v>
      </c>
      <c r="G102" s="27" t="s">
        <v>551</v>
      </c>
      <c r="H102" s="25" t="s">
        <v>85</v>
      </c>
      <c r="I102" s="60">
        <v>1022373829</v>
      </c>
      <c r="J102" s="25"/>
      <c r="K102" s="25"/>
      <c r="L102" s="61">
        <v>42563</v>
      </c>
      <c r="M102" s="61">
        <v>44355</v>
      </c>
      <c r="N102" s="25">
        <v>16</v>
      </c>
      <c r="O102" s="25">
        <v>6</v>
      </c>
      <c r="P102" s="27"/>
      <c r="Q102" s="25">
        <v>1</v>
      </c>
      <c r="R102" s="25">
        <v>110</v>
      </c>
      <c r="S102" s="26">
        <v>110</v>
      </c>
      <c r="T102" s="25" t="s">
        <v>156</v>
      </c>
      <c r="U102" s="25" t="s">
        <v>157</v>
      </c>
      <c r="V102" s="25"/>
      <c r="W102" s="81" t="str">
        <f t="shared" ca="1" si="1"/>
        <v>TOLOZA GONZALEZ MONICA</v>
      </c>
    </row>
    <row r="103" spans="1:23" ht="30">
      <c r="A103" s="59">
        <v>93</v>
      </c>
      <c r="B103" s="25" t="s">
        <v>546</v>
      </c>
      <c r="C103" s="25" t="s">
        <v>28</v>
      </c>
      <c r="D103" s="25" t="s">
        <v>29</v>
      </c>
      <c r="E103" s="26" t="s">
        <v>30</v>
      </c>
      <c r="F103" s="27" t="s">
        <v>31</v>
      </c>
      <c r="G103" s="27" t="s">
        <v>551</v>
      </c>
      <c r="H103" s="25" t="s">
        <v>119</v>
      </c>
      <c r="I103" s="60">
        <v>1075260795</v>
      </c>
      <c r="J103" s="25"/>
      <c r="K103" s="25"/>
      <c r="L103" s="61">
        <v>43090</v>
      </c>
      <c r="M103" s="61">
        <v>44210</v>
      </c>
      <c r="N103" s="25">
        <v>17</v>
      </c>
      <c r="O103" s="25">
        <v>1</v>
      </c>
      <c r="P103" s="27"/>
      <c r="Q103" s="25">
        <v>1</v>
      </c>
      <c r="R103" s="25">
        <v>95</v>
      </c>
      <c r="S103" s="26">
        <v>95</v>
      </c>
      <c r="T103" s="25" t="s">
        <v>156</v>
      </c>
      <c r="U103" s="25" t="s">
        <v>157</v>
      </c>
      <c r="V103" s="25"/>
      <c r="W103" s="81" t="str">
        <f t="shared" ca="1" si="1"/>
        <v>TORRES CEDEÑO JORGE ANDRES</v>
      </c>
    </row>
    <row r="104" spans="1:23" ht="30">
      <c r="A104" s="59">
        <v>94</v>
      </c>
      <c r="B104" s="25" t="s">
        <v>546</v>
      </c>
      <c r="C104" s="25" t="s">
        <v>28</v>
      </c>
      <c r="D104" s="25" t="s">
        <v>29</v>
      </c>
      <c r="E104" s="26" t="s">
        <v>30</v>
      </c>
      <c r="F104" s="27" t="s">
        <v>31</v>
      </c>
      <c r="G104" s="27" t="s">
        <v>551</v>
      </c>
      <c r="H104" s="25" t="s">
        <v>489</v>
      </c>
      <c r="I104" s="60">
        <v>17676529</v>
      </c>
      <c r="J104" s="25"/>
      <c r="K104" s="25"/>
      <c r="L104" s="61">
        <v>43046</v>
      </c>
      <c r="M104" s="61">
        <v>44427</v>
      </c>
      <c r="N104" s="25">
        <v>17</v>
      </c>
      <c r="O104" s="25">
        <v>2</v>
      </c>
      <c r="P104" s="27"/>
      <c r="Q104" s="25">
        <v>1</v>
      </c>
      <c r="R104" s="25">
        <v>124</v>
      </c>
      <c r="S104" s="26">
        <v>124</v>
      </c>
      <c r="T104" s="25" t="s">
        <v>156</v>
      </c>
      <c r="U104" s="25" t="s">
        <v>157</v>
      </c>
      <c r="V104" s="25"/>
      <c r="W104" s="81" t="str">
        <f t="shared" ca="1" si="1"/>
        <v>VARGAS VALENCIA ARISTIDES</v>
      </c>
    </row>
    <row r="105" spans="1:23" ht="30">
      <c r="A105" s="59">
        <v>95</v>
      </c>
      <c r="B105" s="25" t="s">
        <v>546</v>
      </c>
      <c r="C105" s="25" t="s">
        <v>28</v>
      </c>
      <c r="D105" s="25" t="s">
        <v>29</v>
      </c>
      <c r="E105" s="26" t="s">
        <v>30</v>
      </c>
      <c r="F105" s="27" t="s">
        <v>31</v>
      </c>
      <c r="G105" s="27" t="s">
        <v>551</v>
      </c>
      <c r="H105" s="25" t="s">
        <v>513</v>
      </c>
      <c r="I105" s="60">
        <v>51937767</v>
      </c>
      <c r="J105" s="25"/>
      <c r="K105" s="25"/>
      <c r="L105" s="61">
        <v>43381</v>
      </c>
      <c r="M105" s="61">
        <v>44256</v>
      </c>
      <c r="N105" s="25">
        <v>17</v>
      </c>
      <c r="O105" s="25">
        <v>3</v>
      </c>
      <c r="P105" s="27"/>
      <c r="Q105" s="25">
        <v>1</v>
      </c>
      <c r="R105" s="25">
        <v>190</v>
      </c>
      <c r="S105" s="26">
        <v>190</v>
      </c>
      <c r="T105" s="25" t="s">
        <v>156</v>
      </c>
      <c r="U105" s="25" t="s">
        <v>157</v>
      </c>
      <c r="V105" s="25"/>
      <c r="W105" s="81" t="str">
        <f t="shared" ca="1" si="1"/>
        <v>VIZCAINO SOLANO LUZ ANGELICA</v>
      </c>
    </row>
    <row r="106" spans="1:23" ht="30.75" thickBot="1">
      <c r="A106" s="76">
        <v>96</v>
      </c>
      <c r="B106" s="32" t="s">
        <v>546</v>
      </c>
      <c r="C106" s="32" t="s">
        <v>28</v>
      </c>
      <c r="D106" s="32" t="s">
        <v>29</v>
      </c>
      <c r="E106" s="33" t="s">
        <v>30</v>
      </c>
      <c r="F106" s="34" t="s">
        <v>31</v>
      </c>
      <c r="G106" s="34" t="s">
        <v>551</v>
      </c>
      <c r="H106" s="32" t="s">
        <v>510</v>
      </c>
      <c r="I106" s="78">
        <v>37293314</v>
      </c>
      <c r="J106" s="32"/>
      <c r="K106" s="32"/>
      <c r="L106" s="79">
        <v>42053</v>
      </c>
      <c r="M106" s="79">
        <v>44235</v>
      </c>
      <c r="N106" s="32">
        <v>17</v>
      </c>
      <c r="O106" s="32">
        <v>4</v>
      </c>
      <c r="P106" s="34"/>
      <c r="Q106" s="32">
        <v>1</v>
      </c>
      <c r="R106" s="32">
        <v>210</v>
      </c>
      <c r="S106" s="33">
        <v>210</v>
      </c>
      <c r="T106" s="32" t="s">
        <v>156</v>
      </c>
      <c r="U106" s="32" t="s">
        <v>157</v>
      </c>
      <c r="V106" s="32"/>
      <c r="W106" s="82" t="str">
        <f t="shared" ca="1" si="1"/>
        <v>YAÑEZ GELVEZ MARIA JIMENA</v>
      </c>
    </row>
    <row r="108" spans="1:23">
      <c r="A108" s="212" t="s">
        <v>573</v>
      </c>
      <c r="B108" s="213"/>
      <c r="C108" s="213"/>
      <c r="D108" s="213"/>
      <c r="E108" s="213"/>
      <c r="F108" s="213"/>
      <c r="G108" s="214"/>
      <c r="H108" s="212" t="s">
        <v>574</v>
      </c>
      <c r="I108" s="213"/>
      <c r="J108" s="213"/>
      <c r="K108" s="213"/>
      <c r="L108" s="213"/>
      <c r="M108" s="213"/>
      <c r="N108" s="214"/>
      <c r="O108" s="212" t="s">
        <v>575</v>
      </c>
      <c r="P108" s="213"/>
      <c r="Q108" s="213"/>
      <c r="R108" s="213"/>
      <c r="S108" s="213"/>
      <c r="T108" s="213"/>
      <c r="U108" s="213"/>
      <c r="V108" s="214"/>
    </row>
    <row r="109" spans="1:23">
      <c r="A109" s="104" t="s">
        <v>576</v>
      </c>
      <c r="B109" s="215"/>
      <c r="C109" s="215"/>
      <c r="D109" s="215"/>
      <c r="E109" s="215"/>
      <c r="F109" s="215"/>
      <c r="G109" s="216"/>
      <c r="H109" s="106" t="s">
        <v>576</v>
      </c>
      <c r="I109" s="107"/>
      <c r="J109" s="107"/>
      <c r="K109" s="107"/>
      <c r="L109" s="107"/>
      <c r="M109" s="107"/>
      <c r="N109" s="108"/>
      <c r="O109" s="212" t="s">
        <v>576</v>
      </c>
      <c r="P109" s="213"/>
      <c r="Q109" s="213"/>
      <c r="R109" s="213"/>
      <c r="S109" s="213"/>
      <c r="T109" s="213"/>
      <c r="U109" s="213"/>
      <c r="V109" s="214"/>
    </row>
    <row r="110" spans="1:23">
      <c r="A110" s="104" t="s">
        <v>577</v>
      </c>
      <c r="B110" s="215"/>
      <c r="C110" s="215"/>
      <c r="D110" s="215"/>
      <c r="E110" s="215"/>
      <c r="F110" s="215"/>
      <c r="G110" s="216"/>
      <c r="H110" s="212" t="s">
        <v>577</v>
      </c>
      <c r="I110" s="213"/>
      <c r="J110" s="213"/>
      <c r="K110" s="213"/>
      <c r="L110" s="213"/>
      <c r="M110" s="213"/>
      <c r="N110" s="214"/>
      <c r="O110" s="212" t="s">
        <v>577</v>
      </c>
      <c r="P110" s="213"/>
      <c r="Q110" s="213"/>
      <c r="R110" s="213"/>
      <c r="S110" s="213"/>
      <c r="T110" s="213"/>
      <c r="U110" s="213"/>
      <c r="V110" s="214"/>
    </row>
    <row r="111" spans="1:23">
      <c r="A111" s="104" t="s">
        <v>578</v>
      </c>
      <c r="B111" s="107"/>
      <c r="C111" s="107"/>
      <c r="D111" s="107"/>
      <c r="E111" s="107"/>
      <c r="F111" s="107"/>
      <c r="G111" s="108"/>
      <c r="H111" s="106" t="s">
        <v>578</v>
      </c>
      <c r="I111" s="107"/>
      <c r="J111" s="107"/>
      <c r="K111" s="107"/>
      <c r="L111" s="107"/>
      <c r="M111" s="107"/>
      <c r="N111" s="108"/>
      <c r="O111" s="104" t="s">
        <v>578</v>
      </c>
      <c r="P111" s="107"/>
      <c r="Q111" s="105"/>
      <c r="R111" s="107"/>
      <c r="S111" s="107"/>
      <c r="T111" s="107"/>
      <c r="U111" s="107"/>
      <c r="V111" s="108"/>
      <c r="W111" s="46" t="s">
        <v>591</v>
      </c>
    </row>
    <row r="112" spans="1:23" ht="15.75" thickBot="1">
      <c r="A112" s="217" t="s">
        <v>579</v>
      </c>
      <c r="B112" s="218"/>
      <c r="C112" s="218"/>
      <c r="D112" s="218"/>
      <c r="E112" s="218"/>
      <c r="F112" s="218"/>
      <c r="G112" s="218"/>
      <c r="H112" s="218"/>
      <c r="I112" s="218"/>
      <c r="J112" s="218"/>
      <c r="K112" s="218"/>
      <c r="L112" s="218"/>
      <c r="M112" s="218"/>
      <c r="N112" s="218"/>
      <c r="O112" s="218"/>
      <c r="P112" s="218"/>
      <c r="Q112" s="218"/>
      <c r="R112" s="218"/>
      <c r="S112" s="218"/>
      <c r="T112" s="218"/>
      <c r="U112" s="218"/>
      <c r="V112" s="219"/>
    </row>
    <row r="113" spans="1:22" ht="15.75" thickBot="1">
      <c r="A113" s="220" t="s">
        <v>580</v>
      </c>
      <c r="B113" s="221"/>
      <c r="C113" s="221"/>
      <c r="D113" s="221"/>
      <c r="E113" s="221"/>
      <c r="F113" s="221"/>
      <c r="G113" s="222"/>
      <c r="H113" s="223" t="s">
        <v>581</v>
      </c>
      <c r="I113" s="221"/>
      <c r="J113" s="222"/>
      <c r="K113" s="224" t="s">
        <v>582</v>
      </c>
      <c r="L113" s="225"/>
      <c r="M113" s="225"/>
      <c r="N113" s="225"/>
      <c r="O113" s="225"/>
      <c r="P113" s="225"/>
      <c r="Q113" s="225"/>
      <c r="R113" s="225"/>
      <c r="S113" s="225"/>
      <c r="T113" s="225"/>
      <c r="U113" s="225"/>
      <c r="V113" s="226"/>
    </row>
    <row r="114" spans="1:22" ht="15.75" thickBot="1">
      <c r="A114" s="227" t="s">
        <v>583</v>
      </c>
      <c r="B114" s="228"/>
      <c r="C114" s="229"/>
      <c r="D114" s="230" t="s">
        <v>584</v>
      </c>
      <c r="E114" s="228"/>
      <c r="F114" s="228"/>
      <c r="G114" s="228"/>
      <c r="H114" s="228"/>
      <c r="I114" s="228"/>
      <c r="J114" s="228"/>
      <c r="K114" s="228"/>
      <c r="L114" s="228"/>
      <c r="M114" s="228"/>
      <c r="N114" s="228"/>
      <c r="O114" s="229"/>
      <c r="P114" s="231" t="s">
        <v>585</v>
      </c>
      <c r="Q114" s="232"/>
      <c r="R114" s="232"/>
      <c r="S114" s="233"/>
      <c r="T114" s="230" t="s">
        <v>586</v>
      </c>
      <c r="U114" s="228"/>
      <c r="V114" s="234"/>
    </row>
    <row r="115" spans="1:22">
      <c r="A115" s="235">
        <v>1</v>
      </c>
      <c r="B115" s="236"/>
      <c r="C115" s="237"/>
      <c r="D115" s="235" t="s">
        <v>587</v>
      </c>
      <c r="E115" s="236"/>
      <c r="F115" s="236"/>
      <c r="G115" s="236"/>
      <c r="H115" s="236"/>
      <c r="I115" s="236"/>
      <c r="J115" s="236"/>
      <c r="K115" s="236"/>
      <c r="L115" s="236"/>
      <c r="M115" s="236"/>
      <c r="N115" s="236"/>
      <c r="O115" s="237"/>
      <c r="P115" s="238">
        <v>44138</v>
      </c>
      <c r="Q115" s="239"/>
      <c r="R115" s="239"/>
      <c r="S115" s="240"/>
      <c r="T115" s="235">
        <v>2</v>
      </c>
      <c r="U115" s="236"/>
      <c r="V115" s="237"/>
    </row>
    <row r="116" spans="1:22">
      <c r="A116" s="241">
        <v>2</v>
      </c>
      <c r="B116" s="242"/>
      <c r="C116" s="243"/>
      <c r="D116" s="241" t="s">
        <v>588</v>
      </c>
      <c r="E116" s="242"/>
      <c r="F116" s="242"/>
      <c r="G116" s="242"/>
      <c r="H116" s="242"/>
      <c r="I116" s="242"/>
      <c r="J116" s="242"/>
      <c r="K116" s="242"/>
      <c r="L116" s="242"/>
      <c r="M116" s="242"/>
      <c r="N116" s="242"/>
      <c r="O116" s="243"/>
      <c r="P116" s="244">
        <v>44600</v>
      </c>
      <c r="Q116" s="245"/>
      <c r="R116" s="245"/>
      <c r="S116" s="246"/>
      <c r="T116" s="247">
        <v>3</v>
      </c>
      <c r="U116" s="248"/>
      <c r="V116" s="249"/>
    </row>
  </sheetData>
  <sheetProtection algorithmName="SHA-512" hashValue="ClpMjKYnvC3+hfC6BwdT6iGMYVwoqQHCfQyvV2YoCjiz3lHnB4+2Lm4JY2JBQxn0q1sX6XBO3S6MmOyeBF0khA==" saltValue="mLcRpltbep/KH8gW16Xcgg==" spinCount="100000" sheet="1" formatCells="0" formatColumns="0" formatRows="0" insertColumns="0" insertRows="0" insertHyperlinks="0" deleteColumns="0" deleteRows="0" sort="0" autoFilter="0" pivotTables="0"/>
  <autoFilter ref="A6:W106" xr:uid="{00000000-0009-0000-0000-000008000000}"/>
  <mergeCells count="44">
    <mergeCell ref="A115:C115"/>
    <mergeCell ref="D115:O115"/>
    <mergeCell ref="P115:S115"/>
    <mergeCell ref="T115:V115"/>
    <mergeCell ref="A116:C116"/>
    <mergeCell ref="D116:O116"/>
    <mergeCell ref="P116:S116"/>
    <mergeCell ref="T116:V116"/>
    <mergeCell ref="A112:V112"/>
    <mergeCell ref="A113:G113"/>
    <mergeCell ref="H113:J113"/>
    <mergeCell ref="K113:V113"/>
    <mergeCell ref="A114:C114"/>
    <mergeCell ref="D114:O114"/>
    <mergeCell ref="P114:S114"/>
    <mergeCell ref="T114:V114"/>
    <mergeCell ref="B109:G109"/>
    <mergeCell ref="O109:V109"/>
    <mergeCell ref="B110:G110"/>
    <mergeCell ref="H110:N110"/>
    <mergeCell ref="O110:V110"/>
    <mergeCell ref="G5:G6"/>
    <mergeCell ref="H5:K5"/>
    <mergeCell ref="U5:U6"/>
    <mergeCell ref="V5:V6"/>
    <mergeCell ref="A108:G108"/>
    <mergeCell ref="H108:N108"/>
    <mergeCell ref="O108:V108"/>
    <mergeCell ref="W5:W6"/>
    <mergeCell ref="V1:V3"/>
    <mergeCell ref="C2:U2"/>
    <mergeCell ref="C3:U3"/>
    <mergeCell ref="A4:V4"/>
    <mergeCell ref="L5:M5"/>
    <mergeCell ref="N5:P5"/>
    <mergeCell ref="Q5:S5"/>
    <mergeCell ref="T5:T6"/>
    <mergeCell ref="A1:B3"/>
    <mergeCell ref="C1:U1"/>
    <mergeCell ref="A5:A6"/>
    <mergeCell ref="B5:B6"/>
    <mergeCell ref="C5:C6"/>
    <mergeCell ref="D5:D6"/>
    <mergeCell ref="F5:F6"/>
  </mergeCells>
  <printOptions horizontalCentered="1" verticalCentered="1"/>
  <pageMargins left="0" right="0" top="0" bottom="0" header="0" footer="0"/>
  <pageSetup scale="4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35a11ef-c2bf-4d1e-b58b-639ade20a33f">
      <UserInfo>
        <DisplayName>Maria Isabel Vasquez Sabogal</DisplayName>
        <AccountId>1461</AccountId>
        <AccountType/>
      </UserInfo>
    </SharedWithUsers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D40BE1-1A61-4C3F-AEB0-98206A1866A8}"/>
</file>

<file path=customXml/itemProps2.xml><?xml version="1.0" encoding="utf-8"?>
<ds:datastoreItem xmlns:ds="http://schemas.openxmlformats.org/officeDocument/2006/customXml" ds:itemID="{22A89CAA-15EA-4395-817B-712C362507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8D8B05-AE5E-4A15-B7DD-59D35F67369A}">
  <ds:schemaRefs>
    <ds:schemaRef ds:uri="http://schemas.microsoft.com/sharepoint/v3"/>
    <ds:schemaRef ds:uri="31bbf60d-c53f-4949-90ec-7b0c5265cdd1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2011-2012-2013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'2021'!Área_de_impresión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COMPAQ CQ60</dc:creator>
  <cp:keywords/>
  <dc:description/>
  <cp:lastModifiedBy>Luis Mauricio Garcia Niño</cp:lastModifiedBy>
  <cp:revision/>
  <cp:lastPrinted>2024-03-21T13:51:53Z</cp:lastPrinted>
  <dcterms:created xsi:type="dcterms:W3CDTF">2017-10-03T00:03:32Z</dcterms:created>
  <dcterms:modified xsi:type="dcterms:W3CDTF">2024-05-31T20:05:28Z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c896e5-fe32-4984-9bf3-650686060f97_Enabled">
    <vt:lpwstr>true</vt:lpwstr>
  </property>
  <property fmtid="{D5CDD505-2E9C-101B-9397-08002B2CF9AE}" pid="3" name="MSIP_Label_b0c896e5-fe32-4984-9bf3-650686060f97_SetDate">
    <vt:lpwstr>2020-10-28T20:34:46Z</vt:lpwstr>
  </property>
  <property fmtid="{D5CDD505-2E9C-101B-9397-08002B2CF9AE}" pid="4" name="MSIP_Label_b0c896e5-fe32-4984-9bf3-650686060f97_Method">
    <vt:lpwstr>Privileged</vt:lpwstr>
  </property>
  <property fmtid="{D5CDD505-2E9C-101B-9397-08002B2CF9AE}" pid="5" name="MSIP_Label_b0c896e5-fe32-4984-9bf3-650686060f97_Name">
    <vt:lpwstr>General</vt:lpwstr>
  </property>
  <property fmtid="{D5CDD505-2E9C-101B-9397-08002B2CF9AE}" pid="6" name="MSIP_Label_b0c896e5-fe32-4984-9bf3-650686060f97_SiteId">
    <vt:lpwstr>58ec5e61-0ed7-4021-a4f8-c2e2b3b9f5ff</vt:lpwstr>
  </property>
  <property fmtid="{D5CDD505-2E9C-101B-9397-08002B2CF9AE}" pid="7" name="MSIP_Label_b0c896e5-fe32-4984-9bf3-650686060f97_ActionId">
    <vt:lpwstr>407cb841-3e80-4a62-adb8-0000580e1acb</vt:lpwstr>
  </property>
  <property fmtid="{D5CDD505-2E9C-101B-9397-08002B2CF9AE}" pid="8" name="MSIP_Label_b0c896e5-fe32-4984-9bf3-650686060f97_ContentBits">
    <vt:lpwstr>0</vt:lpwstr>
  </property>
  <property fmtid="{D5CDD505-2E9C-101B-9397-08002B2CF9AE}" pid="9" name="ContentTypeId">
    <vt:lpwstr>0x01010094BCAB1538BCB24D872BFF6C025C7C91</vt:lpwstr>
  </property>
</Properties>
</file>