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URAG 2024\SDI208\"/>
    </mc:Choice>
  </mc:AlternateContent>
  <xr:revisionPtr revIDLastSave="0" documentId="8_{7850ADF0-2ED6-41DD-9195-91FEB7F77138}" xr6:coauthVersionLast="47" xr6:coauthVersionMax="47" xr10:uidLastSave="{00000000-0000-0000-0000-000000000000}"/>
  <bookViews>
    <workbookView xWindow="-108" yWindow="-108" windowWidth="23256" windowHeight="12456" tabRatio="963" firstSheet="17" activeTab="24" xr2:uid="{00000000-000D-0000-FFFF-FFFF00000000}"/>
  </bookViews>
  <sheets>
    <sheet name="Análisis DE" sheetId="53" r:id="rId1"/>
    <sheet name="Activos DE" sheetId="54" r:id="rId2"/>
    <sheet name="Análisis CCI" sheetId="55" r:id="rId3"/>
    <sheet name="Activos CCI" sheetId="56" r:id="rId4"/>
    <sheet name="Análisis GCE" sheetId="57" r:id="rId5"/>
    <sheet name="Activos GCE" sheetId="58" r:id="rId6"/>
    <sheet name="Análisis GETH" sheetId="20" r:id="rId7"/>
    <sheet name="Activos GETH" sheetId="14" r:id="rId8"/>
    <sheet name="Análisis GMP" sheetId="22" r:id="rId9"/>
    <sheet name="Activos GMP" sheetId="23" r:id="rId10"/>
    <sheet name="Análisis GESP" sheetId="24" r:id="rId11"/>
    <sheet name="Activos GESP" sheetId="25" r:id="rId12"/>
    <sheet name="Análisis GC" sheetId="26" r:id="rId13"/>
    <sheet name="Activos GC" sheetId="27" r:id="rId14"/>
    <sheet name="Análisis GF" sheetId="28" r:id="rId15"/>
    <sheet name="Activos GF" sheetId="29" r:id="rId16"/>
    <sheet name="Análisis CDI" sheetId="30" r:id="rId17"/>
    <sheet name="Activos CDI" sheetId="31" r:id="rId18"/>
    <sheet name="Análisis GD" sheetId="32" r:id="rId19"/>
    <sheet name="Activos GD" sheetId="33" r:id="rId20"/>
    <sheet name="Análisis GEI" sheetId="34" r:id="rId21"/>
    <sheet name="Activos GEI" sheetId="35" r:id="rId22"/>
    <sheet name="Análisis GSC" sheetId="36" r:id="rId23"/>
    <sheet name="Activos GSC" sheetId="37" r:id="rId24"/>
    <sheet name="Análisis GI MIPG-SIG" sheetId="38" r:id="rId25"/>
    <sheet name="Activos GI-MIPG-SIG" sheetId="39" r:id="rId26"/>
    <sheet name="Análisis GT" sheetId="42" r:id="rId27"/>
    <sheet name="Activos GT" sheetId="43" r:id="rId28"/>
    <sheet name="Análisis GABS" sheetId="44" r:id="rId29"/>
    <sheet name="Activos GABS" sheetId="45" r:id="rId30"/>
    <sheet name="Análisis GJ" sheetId="46" r:id="rId31"/>
    <sheet name="Activos GJ" sheetId="48" r:id="rId32"/>
    <sheet name="Análisis GER" sheetId="59" r:id="rId33"/>
    <sheet name="Activos GER" sheetId="60" r:id="rId34"/>
    <sheet name="Análisis GIME" sheetId="61" r:id="rId35"/>
    <sheet name="Activos GIME" sheetId="62" r:id="rId36"/>
    <sheet name="Hoja1" sheetId="10" state="hidden" r:id="rId37"/>
    <sheet name="ESCENARIOS_DE_RIESGOS" sheetId="9"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6" hidden="1">'Análisis GETH'!$B$6:$AB$30</definedName>
    <definedName name="_xlnm._FilterDatabase" localSheetId="37" hidden="1">ESCENARIOS_DE_RIESGOS!$B$5:$Y$117</definedName>
    <definedName name="_xlnm.Print_Area" localSheetId="3">'Activos CCI'!$A$1:$I$31</definedName>
    <definedName name="_xlnm.Print_Area" localSheetId="17">'Activos CDI'!$A$1:$I$10</definedName>
    <definedName name="_xlnm.Print_Area" localSheetId="1">'Activos DE'!$A$1:$I$52</definedName>
    <definedName name="_xlnm.Print_Area" localSheetId="29">'Activos GABS'!$A$1:$I$17</definedName>
    <definedName name="_xlnm.Print_Area" localSheetId="13">'Activos GC'!$A$1:$I$16</definedName>
    <definedName name="_xlnm.Print_Area" localSheetId="5">'Activos GCE'!$A$1:$I$21</definedName>
    <definedName name="_xlnm.Print_Area" localSheetId="19">'Activos GD'!$A$1:$I$13</definedName>
    <definedName name="_xlnm.Print_Area" localSheetId="21">'Activos GEI'!$A$1:$I$16</definedName>
    <definedName name="_xlnm.Print_Area" localSheetId="33">'Activos GER'!$A$1:$I$15</definedName>
    <definedName name="_xlnm.Print_Area" localSheetId="11">'Activos GESP'!$A$1:$I$20</definedName>
    <definedName name="_xlnm.Print_Area" localSheetId="7">'Activos GETH'!$A$1:$I$66</definedName>
    <definedName name="_xlnm.Print_Area" localSheetId="15">'Activos GF'!$A$1:$I$31</definedName>
    <definedName name="_xlnm.Print_Area" localSheetId="35">'Activos GIME'!$A$1:$I$16</definedName>
    <definedName name="_xlnm.Print_Area" localSheetId="25">'Activos GI-MIPG-SIG'!$A$1:$I$21</definedName>
    <definedName name="_xlnm.Print_Area" localSheetId="31">'Activos GJ'!$A$1:$I$14</definedName>
    <definedName name="_xlnm.Print_Area" localSheetId="9">'Activos GMP'!$A$1:$I$10</definedName>
    <definedName name="_xlnm.Print_Area" localSheetId="23">'Activos GSC'!$A$1:$I$9</definedName>
    <definedName name="_xlnm.Print_Area" localSheetId="27">'Activos GT'!$A$1:$I$14</definedName>
    <definedName name="_xlnm.Print_Area" localSheetId="2">'Análisis CCI'!$A$1:$AB$25</definedName>
    <definedName name="_xlnm.Print_Area" localSheetId="16">'Análisis CDI'!$A$1:$AB$29</definedName>
    <definedName name="_xlnm.Print_Area" localSheetId="0">'Análisis DE'!$A$1:$AA$22</definedName>
    <definedName name="_xlnm.Print_Area" localSheetId="28">'Análisis GABS'!$A$1:$AB$53</definedName>
    <definedName name="_xlnm.Print_Area" localSheetId="12">'Análisis GC'!$A$1:$AB$22</definedName>
    <definedName name="_xlnm.Print_Area" localSheetId="4">'Análisis GCE'!$A$1:$AB$20</definedName>
    <definedName name="_xlnm.Print_Area" localSheetId="18">'Análisis GD'!$A$1:$AB$15</definedName>
    <definedName name="_xlnm.Print_Area" localSheetId="20">'Análisis GEI'!$A$1:$AB$22</definedName>
    <definedName name="_xlnm.Print_Area" localSheetId="32">'Análisis GER'!$A$1:$AB$23</definedName>
    <definedName name="_xlnm.Print_Area" localSheetId="10">'Análisis GESP'!$A$1:$AB$24</definedName>
    <definedName name="_xlnm.Print_Area" localSheetId="6">'Análisis GETH'!$A$1:$AB$38</definedName>
    <definedName name="_xlnm.Print_Area" localSheetId="14">'Análisis GF'!$A$1:$AB$26</definedName>
    <definedName name="_xlnm.Print_Area" localSheetId="24">'Análisis GI MIPG-SIG'!$A$1:$AB$23</definedName>
    <definedName name="_xlnm.Print_Area" localSheetId="34">'Análisis GIME'!$A$1:$AB$25</definedName>
    <definedName name="_xlnm.Print_Area" localSheetId="30">'Análisis GJ'!$A$1:$AB$22</definedName>
    <definedName name="_xlnm.Print_Area" localSheetId="8">'Análisis GMP'!$A$1:$AB$25</definedName>
    <definedName name="_xlnm.Print_Area" localSheetId="22">'Análisis GSC'!$A$1:$AB$20</definedName>
    <definedName name="_xlnm.Print_Area" localSheetId="26">'Análisis GT'!$A$1:$AB$44</definedName>
    <definedName name="Componente" localSheetId="3">[1]DATOS!#REF!</definedName>
    <definedName name="Componente" localSheetId="17">[2]DATOS!#REF!</definedName>
    <definedName name="Componente" localSheetId="1">[3]DATOS!#REF!</definedName>
    <definedName name="Componente" localSheetId="29">[4]DATOS!#REF!</definedName>
    <definedName name="Componente" localSheetId="13">[5]DATOS!#REF!</definedName>
    <definedName name="Componente" localSheetId="5">[6]DATOS!#REF!</definedName>
    <definedName name="Componente" localSheetId="19">[7]DATOS!#REF!</definedName>
    <definedName name="Componente" localSheetId="21">[8]DATOS!#REF!</definedName>
    <definedName name="Componente" localSheetId="33">[9]DATOS!#REF!</definedName>
    <definedName name="Componente" localSheetId="11">[10]DATOS!#REF!</definedName>
    <definedName name="Componente" localSheetId="15">[11]DATOS!#REF!</definedName>
    <definedName name="Componente" localSheetId="35">[12]DATOS!#REF!</definedName>
    <definedName name="Componente" localSheetId="25">[13]DATOS!#REF!</definedName>
    <definedName name="Componente" localSheetId="31">[14]DATOS!#REF!</definedName>
    <definedName name="Componente" localSheetId="9">[15]DATOS!#REF!</definedName>
    <definedName name="Componente" localSheetId="23">[16]DATOS!#REF!</definedName>
    <definedName name="Componente" localSheetId="27">[17]DATOS!#REF!</definedName>
    <definedName name="Componente" localSheetId="2">[1]DATOS!#REF!</definedName>
    <definedName name="Componente" localSheetId="16">[2]DATOS!#REF!</definedName>
    <definedName name="Componente" localSheetId="0">[3]DATOS!#REF!</definedName>
    <definedName name="Componente" localSheetId="28">[4]DATOS!#REF!</definedName>
    <definedName name="Componente" localSheetId="12">[5]DATOS!#REF!</definedName>
    <definedName name="Componente" localSheetId="4">[6]DATOS!#REF!</definedName>
    <definedName name="Componente" localSheetId="18">[7]DATOS!#REF!</definedName>
    <definedName name="Componente" localSheetId="20">[8]DATOS!#REF!</definedName>
    <definedName name="Componente" localSheetId="32">[9]DATOS!#REF!</definedName>
    <definedName name="Componente" localSheetId="10">[10]DATOS!#REF!</definedName>
    <definedName name="Componente" localSheetId="14">[11]DATOS!#REF!</definedName>
    <definedName name="Componente" localSheetId="24">[13]DATOS!#REF!</definedName>
    <definedName name="Componente" localSheetId="34">[12]DATOS!#REF!</definedName>
    <definedName name="Componente" localSheetId="30">[14]DATOS!#REF!</definedName>
    <definedName name="Componente" localSheetId="8">[15]DATOS!#REF!</definedName>
    <definedName name="Componente" localSheetId="22">[16]DATOS!#REF!</definedName>
    <definedName name="Componente" localSheetId="26">[17]DATOS!#REF!</definedName>
    <definedName name="Componente">#REF!</definedName>
    <definedName name="Consecuencias" localSheetId="3">[1]DATOS!#REF!</definedName>
    <definedName name="Consecuencias" localSheetId="17">[2]DATOS!#REF!</definedName>
    <definedName name="Consecuencias" localSheetId="1">[3]DATOS!#REF!</definedName>
    <definedName name="Consecuencias" localSheetId="29">[4]DATOS!#REF!</definedName>
    <definedName name="Consecuencias" localSheetId="13">[5]DATOS!#REF!</definedName>
    <definedName name="Consecuencias" localSheetId="5">[6]DATOS!#REF!</definedName>
    <definedName name="Consecuencias" localSheetId="19">[7]DATOS!#REF!</definedName>
    <definedName name="Consecuencias" localSheetId="21">[8]DATOS!#REF!</definedName>
    <definedName name="Consecuencias" localSheetId="33">[9]DATOS!#REF!</definedName>
    <definedName name="Consecuencias" localSheetId="11">[10]DATOS!#REF!</definedName>
    <definedName name="Consecuencias" localSheetId="15">[11]DATOS!#REF!</definedName>
    <definedName name="Consecuencias" localSheetId="35">[12]DATOS!#REF!</definedName>
    <definedName name="Consecuencias" localSheetId="25">[13]DATOS!#REF!</definedName>
    <definedName name="Consecuencias" localSheetId="31">[14]DATOS!#REF!</definedName>
    <definedName name="Consecuencias" localSheetId="9">[15]DATOS!#REF!</definedName>
    <definedName name="Consecuencias" localSheetId="23">[16]DATOS!#REF!</definedName>
    <definedName name="Consecuencias" localSheetId="27">[17]DATOS!#REF!</definedName>
    <definedName name="Consecuencias" localSheetId="2">[1]DATOS!#REF!</definedName>
    <definedName name="Consecuencias" localSheetId="16">[2]DATOS!#REF!</definedName>
    <definedName name="Consecuencias" localSheetId="0">[3]DATOS!#REF!</definedName>
    <definedName name="Consecuencias" localSheetId="28">[4]DATOS!#REF!</definedName>
    <definedName name="Consecuencias" localSheetId="12">[5]DATOS!#REF!</definedName>
    <definedName name="Consecuencias" localSheetId="4">[6]DATOS!#REF!</definedName>
    <definedName name="Consecuencias" localSheetId="18">[7]DATOS!#REF!</definedName>
    <definedName name="Consecuencias" localSheetId="20">[8]DATOS!#REF!</definedName>
    <definedName name="Consecuencias" localSheetId="32">[9]DATOS!#REF!</definedName>
    <definedName name="Consecuencias" localSheetId="10">[10]DATOS!#REF!</definedName>
    <definedName name="Consecuencias" localSheetId="14">[11]DATOS!#REF!</definedName>
    <definedName name="Consecuencias" localSheetId="24">[13]DATOS!#REF!</definedName>
    <definedName name="Consecuencias" localSheetId="34">[12]DATOS!#REF!</definedName>
    <definedName name="Consecuencias" localSheetId="30">[14]DATOS!#REF!</definedName>
    <definedName name="Consecuencias" localSheetId="8">[15]DATOS!#REF!</definedName>
    <definedName name="Consecuencias" localSheetId="22">[16]DATOS!#REF!</definedName>
    <definedName name="Consecuencias" localSheetId="26">[17]DATOS!#REF!</definedName>
    <definedName name="Consecuencias">#REF!</definedName>
    <definedName name="DOS" localSheetId="3">#REF!</definedName>
    <definedName name="DOS" localSheetId="17">#REF!</definedName>
    <definedName name="DOS" localSheetId="1">#REF!</definedName>
    <definedName name="DOS" localSheetId="29">#REF!</definedName>
    <definedName name="DOS" localSheetId="13">#REF!</definedName>
    <definedName name="DOS" localSheetId="5">#REF!</definedName>
    <definedName name="DOS" localSheetId="19">#REF!</definedName>
    <definedName name="DOS" localSheetId="21">#REF!</definedName>
    <definedName name="DOS" localSheetId="33">#REF!</definedName>
    <definedName name="DOS" localSheetId="11">#REF!</definedName>
    <definedName name="DOS" localSheetId="15">#REF!</definedName>
    <definedName name="DOS" localSheetId="35">#REF!</definedName>
    <definedName name="DOS" localSheetId="25">#REF!</definedName>
    <definedName name="DOS" localSheetId="31">#REF!</definedName>
    <definedName name="DOS" localSheetId="9">#REF!</definedName>
    <definedName name="DOS" localSheetId="23">#REF!</definedName>
    <definedName name="DOS" localSheetId="27">#REF!</definedName>
    <definedName name="DOS" localSheetId="2">#REF!</definedName>
    <definedName name="DOS" localSheetId="16">#REF!</definedName>
    <definedName name="DOS" localSheetId="0">#REF!</definedName>
    <definedName name="DOS" localSheetId="28">#REF!</definedName>
    <definedName name="DOS" localSheetId="12">#REF!</definedName>
    <definedName name="DOS" localSheetId="4">#REF!</definedName>
    <definedName name="DOS" localSheetId="18">#REF!</definedName>
    <definedName name="DOS" localSheetId="20">#REF!</definedName>
    <definedName name="DOS" localSheetId="32">#REF!</definedName>
    <definedName name="DOS" localSheetId="10">#REF!</definedName>
    <definedName name="DOS" localSheetId="14">#REF!</definedName>
    <definedName name="DOS" localSheetId="24">#REF!</definedName>
    <definedName name="DOS" localSheetId="34">#REF!</definedName>
    <definedName name="DOS" localSheetId="30">#REF!</definedName>
    <definedName name="DOS" localSheetId="8">#REF!</definedName>
    <definedName name="DOS" localSheetId="22">#REF!</definedName>
    <definedName name="DOS" localSheetId="26">#REF!</definedName>
    <definedName name="DOS">#REF!</definedName>
    <definedName name="Dueño_Riesgo" localSheetId="3">[1]DATOS!#REF!</definedName>
    <definedName name="Dueño_Riesgo" localSheetId="17">[2]DATOS!#REF!</definedName>
    <definedName name="Dueño_Riesgo" localSheetId="1">[3]DATOS!#REF!</definedName>
    <definedName name="Dueño_Riesgo" localSheetId="29">[4]DATOS!#REF!</definedName>
    <definedName name="Dueño_Riesgo" localSheetId="13">[5]DATOS!#REF!</definedName>
    <definedName name="Dueño_Riesgo" localSheetId="5">[6]DATOS!#REF!</definedName>
    <definedName name="Dueño_Riesgo" localSheetId="19">[7]DATOS!#REF!</definedName>
    <definedName name="Dueño_Riesgo" localSheetId="21">[8]DATOS!#REF!</definedName>
    <definedName name="Dueño_Riesgo" localSheetId="33">[9]DATOS!#REF!</definedName>
    <definedName name="Dueño_Riesgo" localSheetId="11">[10]DATOS!#REF!</definedName>
    <definedName name="Dueño_Riesgo" localSheetId="15">[11]DATOS!#REF!</definedName>
    <definedName name="Dueño_Riesgo" localSheetId="35">[12]DATOS!#REF!</definedName>
    <definedName name="Dueño_Riesgo" localSheetId="25">[13]DATOS!#REF!</definedName>
    <definedName name="Dueño_Riesgo" localSheetId="31">[14]DATOS!#REF!</definedName>
    <definedName name="Dueño_Riesgo" localSheetId="9">[15]DATOS!#REF!</definedName>
    <definedName name="Dueño_Riesgo" localSheetId="23">[16]DATOS!#REF!</definedName>
    <definedName name="Dueño_Riesgo" localSheetId="27">[17]DATOS!#REF!</definedName>
    <definedName name="Dueño_Riesgo" localSheetId="2">[1]DATOS!#REF!</definedName>
    <definedName name="Dueño_Riesgo" localSheetId="16">[2]DATOS!#REF!</definedName>
    <definedName name="Dueño_Riesgo" localSheetId="0">[3]DATOS!#REF!</definedName>
    <definedName name="Dueño_Riesgo" localSheetId="28">[4]DATOS!#REF!</definedName>
    <definedName name="Dueño_Riesgo" localSheetId="12">[5]DATOS!#REF!</definedName>
    <definedName name="Dueño_Riesgo" localSheetId="4">[6]DATOS!#REF!</definedName>
    <definedName name="Dueño_Riesgo" localSheetId="18">[7]DATOS!#REF!</definedName>
    <definedName name="Dueño_Riesgo" localSheetId="20">[8]DATOS!#REF!</definedName>
    <definedName name="Dueño_Riesgo" localSheetId="32">[9]DATOS!#REF!</definedName>
    <definedName name="Dueño_Riesgo" localSheetId="10">[10]DATOS!#REF!</definedName>
    <definedName name="Dueño_Riesgo" localSheetId="14">[11]DATOS!#REF!</definedName>
    <definedName name="Dueño_Riesgo" localSheetId="24">[13]DATOS!#REF!</definedName>
    <definedName name="Dueño_Riesgo" localSheetId="34">[12]DATOS!#REF!</definedName>
    <definedName name="Dueño_Riesgo" localSheetId="30">[14]DATOS!#REF!</definedName>
    <definedName name="Dueño_Riesgo" localSheetId="8">[15]DATOS!#REF!</definedName>
    <definedName name="Dueño_Riesgo" localSheetId="22">[16]DATOS!#REF!</definedName>
    <definedName name="Dueño_Riesgo" localSheetId="26">[17]DATOS!#REF!</definedName>
    <definedName name="Dueño_Riesgo">#REF!</definedName>
    <definedName name="Impacto">#REF!</definedName>
    <definedName name="Objetico_Proceso" localSheetId="3">[1]DATOS!#REF!</definedName>
    <definedName name="Objetico_Proceso" localSheetId="17">[2]DATOS!#REF!</definedName>
    <definedName name="Objetico_Proceso" localSheetId="1">[3]DATOS!#REF!</definedName>
    <definedName name="Objetico_Proceso" localSheetId="29">[4]DATOS!#REF!</definedName>
    <definedName name="Objetico_Proceso" localSheetId="13">[5]DATOS!#REF!</definedName>
    <definedName name="Objetico_Proceso" localSheetId="5">[6]DATOS!#REF!</definedName>
    <definedName name="Objetico_Proceso" localSheetId="19">[7]DATOS!#REF!</definedName>
    <definedName name="Objetico_Proceso" localSheetId="21">[8]DATOS!#REF!</definedName>
    <definedName name="Objetico_Proceso" localSheetId="33">[9]DATOS!#REF!</definedName>
    <definedName name="Objetico_Proceso" localSheetId="11">[10]DATOS!#REF!</definedName>
    <definedName name="Objetico_Proceso" localSheetId="15">[11]DATOS!#REF!</definedName>
    <definedName name="Objetico_Proceso" localSheetId="35">[12]DATOS!#REF!</definedName>
    <definedName name="Objetico_Proceso" localSheetId="25">[13]DATOS!#REF!</definedName>
    <definedName name="Objetico_Proceso" localSheetId="31">[14]DATOS!#REF!</definedName>
    <definedName name="Objetico_Proceso" localSheetId="9">[15]DATOS!#REF!</definedName>
    <definedName name="Objetico_Proceso" localSheetId="23">[16]DATOS!#REF!</definedName>
    <definedName name="Objetico_Proceso" localSheetId="27">[17]DATOS!#REF!</definedName>
    <definedName name="Objetico_Proceso" localSheetId="2">[1]DATOS!#REF!</definedName>
    <definedName name="Objetico_Proceso" localSheetId="16">[2]DATOS!#REF!</definedName>
    <definedName name="Objetico_Proceso" localSheetId="0">[3]DATOS!#REF!</definedName>
    <definedName name="Objetico_Proceso" localSheetId="28">[4]DATOS!#REF!</definedName>
    <definedName name="Objetico_Proceso" localSheetId="12">[5]DATOS!#REF!</definedName>
    <definedName name="Objetico_Proceso" localSheetId="4">[6]DATOS!#REF!</definedName>
    <definedName name="Objetico_Proceso" localSheetId="18">[7]DATOS!#REF!</definedName>
    <definedName name="Objetico_Proceso" localSheetId="20">[8]DATOS!#REF!</definedName>
    <definedName name="Objetico_Proceso" localSheetId="32">[9]DATOS!#REF!</definedName>
    <definedName name="Objetico_Proceso" localSheetId="10">[10]DATOS!#REF!</definedName>
    <definedName name="Objetico_Proceso" localSheetId="14">[11]DATOS!#REF!</definedName>
    <definedName name="Objetico_Proceso" localSheetId="24">[13]DATOS!#REF!</definedName>
    <definedName name="Objetico_Proceso" localSheetId="34">[12]DATOS!#REF!</definedName>
    <definedName name="Objetico_Proceso" localSheetId="30">[14]DATOS!#REF!</definedName>
    <definedName name="Objetico_Proceso" localSheetId="8">[15]DATOS!#REF!</definedName>
    <definedName name="Objetico_Proceso" localSheetId="22">[16]DATOS!#REF!</definedName>
    <definedName name="Objetico_Proceso" localSheetId="26">[17]DATOS!#REF!</definedName>
    <definedName name="Objetico_Proceso">#REF!</definedName>
    <definedName name="Opción_Tratamiento">#REF!</definedName>
    <definedName name="Probabilidad">#REF!</definedName>
    <definedName name="Proceso_Apoyo" localSheetId="3">[1]DATOS!#REF!</definedName>
    <definedName name="Proceso_Apoyo" localSheetId="17">[2]DATOS!#REF!</definedName>
    <definedName name="Proceso_Apoyo" localSheetId="1">[3]DATOS!#REF!</definedName>
    <definedName name="Proceso_Apoyo" localSheetId="29">[4]DATOS!#REF!</definedName>
    <definedName name="Proceso_Apoyo" localSheetId="13">[5]DATOS!#REF!</definedName>
    <definedName name="Proceso_Apoyo" localSheetId="5">[6]DATOS!#REF!</definedName>
    <definedName name="Proceso_Apoyo" localSheetId="19">[7]DATOS!#REF!</definedName>
    <definedName name="Proceso_Apoyo" localSheetId="21">[8]DATOS!#REF!</definedName>
    <definedName name="Proceso_Apoyo" localSheetId="33">[9]DATOS!#REF!</definedName>
    <definedName name="Proceso_Apoyo" localSheetId="11">[10]DATOS!#REF!</definedName>
    <definedName name="Proceso_Apoyo" localSheetId="15">[11]DATOS!#REF!</definedName>
    <definedName name="Proceso_Apoyo" localSheetId="35">[12]DATOS!#REF!</definedName>
    <definedName name="Proceso_Apoyo" localSheetId="25">[13]DATOS!#REF!</definedName>
    <definedName name="Proceso_Apoyo" localSheetId="31">[14]DATOS!#REF!</definedName>
    <definedName name="Proceso_Apoyo" localSheetId="9">[15]DATOS!#REF!</definedName>
    <definedName name="Proceso_Apoyo" localSheetId="23">[16]DATOS!#REF!</definedName>
    <definedName name="Proceso_Apoyo" localSheetId="27">[17]DATOS!#REF!</definedName>
    <definedName name="Proceso_Apoyo" localSheetId="2">[1]DATOS!#REF!</definedName>
    <definedName name="Proceso_Apoyo" localSheetId="16">[2]DATOS!#REF!</definedName>
    <definedName name="Proceso_Apoyo" localSheetId="0">[3]DATOS!#REF!</definedName>
    <definedName name="Proceso_Apoyo" localSheetId="28">[4]DATOS!#REF!</definedName>
    <definedName name="Proceso_Apoyo" localSheetId="12">[5]DATOS!#REF!</definedName>
    <definedName name="Proceso_Apoyo" localSheetId="4">[6]DATOS!#REF!</definedName>
    <definedName name="Proceso_Apoyo" localSheetId="18">[7]DATOS!#REF!</definedName>
    <definedName name="Proceso_Apoyo" localSheetId="20">[8]DATOS!#REF!</definedName>
    <definedName name="Proceso_Apoyo" localSheetId="32">[9]DATOS!#REF!</definedName>
    <definedName name="Proceso_Apoyo" localSheetId="10">[10]DATOS!#REF!</definedName>
    <definedName name="Proceso_Apoyo" localSheetId="14">[11]DATOS!#REF!</definedName>
    <definedName name="Proceso_Apoyo" localSheetId="24">[13]DATOS!#REF!</definedName>
    <definedName name="Proceso_Apoyo" localSheetId="34">[12]DATOS!#REF!</definedName>
    <definedName name="Proceso_Apoyo" localSheetId="30">[14]DATOS!#REF!</definedName>
    <definedName name="Proceso_Apoyo" localSheetId="8">[15]DATOS!#REF!</definedName>
    <definedName name="Proceso_Apoyo" localSheetId="22">[16]DATOS!#REF!</definedName>
    <definedName name="Proceso_Apoyo" localSheetId="26">[17]DATOS!#REF!</definedName>
    <definedName name="Proceso_Apoyo">#REF!</definedName>
    <definedName name="Proceso_Estratégico" localSheetId="3">[1]DATOS!#REF!</definedName>
    <definedName name="Proceso_Estratégico" localSheetId="17">[2]DATOS!#REF!</definedName>
    <definedName name="Proceso_Estratégico" localSheetId="1">[3]DATOS!#REF!</definedName>
    <definedName name="Proceso_Estratégico" localSheetId="29">[4]DATOS!#REF!</definedName>
    <definedName name="Proceso_Estratégico" localSheetId="13">[5]DATOS!#REF!</definedName>
    <definedName name="Proceso_Estratégico" localSheetId="5">[6]DATOS!#REF!</definedName>
    <definedName name="Proceso_Estratégico" localSheetId="19">[7]DATOS!#REF!</definedName>
    <definedName name="Proceso_Estratégico" localSheetId="21">[8]DATOS!#REF!</definedName>
    <definedName name="Proceso_Estratégico" localSheetId="33">[9]DATOS!#REF!</definedName>
    <definedName name="Proceso_Estratégico" localSheetId="11">[10]DATOS!#REF!</definedName>
    <definedName name="Proceso_Estratégico" localSheetId="15">[11]DATOS!#REF!</definedName>
    <definedName name="Proceso_Estratégico" localSheetId="35">[12]DATOS!#REF!</definedName>
    <definedName name="Proceso_Estratégico" localSheetId="25">[13]DATOS!#REF!</definedName>
    <definedName name="Proceso_Estratégico" localSheetId="31">[14]DATOS!#REF!</definedName>
    <definedName name="Proceso_Estratégico" localSheetId="9">[15]DATOS!#REF!</definedName>
    <definedName name="Proceso_Estratégico" localSheetId="23">[16]DATOS!#REF!</definedName>
    <definedName name="Proceso_Estratégico" localSheetId="27">[17]DATOS!#REF!</definedName>
    <definedName name="Proceso_Estratégico" localSheetId="2">[1]DATOS!#REF!</definedName>
    <definedName name="Proceso_Estratégico" localSheetId="16">[2]DATOS!#REF!</definedName>
    <definedName name="Proceso_Estratégico" localSheetId="0">[3]DATOS!#REF!</definedName>
    <definedName name="Proceso_Estratégico" localSheetId="28">[4]DATOS!#REF!</definedName>
    <definedName name="Proceso_Estratégico" localSheetId="12">[5]DATOS!#REF!</definedName>
    <definedName name="Proceso_Estratégico" localSheetId="4">[6]DATOS!#REF!</definedName>
    <definedName name="Proceso_Estratégico" localSheetId="18">[7]DATOS!#REF!</definedName>
    <definedName name="Proceso_Estratégico" localSheetId="20">[8]DATOS!#REF!</definedName>
    <definedName name="Proceso_Estratégico" localSheetId="32">[9]DATOS!#REF!</definedName>
    <definedName name="Proceso_Estratégico" localSheetId="10">[10]DATOS!#REF!</definedName>
    <definedName name="Proceso_Estratégico" localSheetId="14">[11]DATOS!#REF!</definedName>
    <definedName name="Proceso_Estratégico" localSheetId="24">[13]DATOS!#REF!</definedName>
    <definedName name="Proceso_Estratégico" localSheetId="34">[12]DATOS!#REF!</definedName>
    <definedName name="Proceso_Estratégico" localSheetId="30">[14]DATOS!#REF!</definedName>
    <definedName name="Proceso_Estratégico" localSheetId="8">[15]DATOS!#REF!</definedName>
    <definedName name="Proceso_Estratégico" localSheetId="22">[16]DATOS!#REF!</definedName>
    <definedName name="Proceso_Estratégico" localSheetId="26">[17]DATOS!#REF!</definedName>
    <definedName name="Proceso_Estratégico">#REF!</definedName>
    <definedName name="Proceso_Evaluacion_y_control" localSheetId="3">[1]DATOS!#REF!</definedName>
    <definedName name="Proceso_Evaluacion_y_control" localSheetId="17">[2]DATOS!#REF!</definedName>
    <definedName name="Proceso_Evaluacion_y_control" localSheetId="1">[3]DATOS!#REF!</definedName>
    <definedName name="Proceso_Evaluacion_y_control" localSheetId="29">[4]DATOS!#REF!</definedName>
    <definedName name="Proceso_Evaluacion_y_control" localSheetId="13">[5]DATOS!#REF!</definedName>
    <definedName name="Proceso_Evaluacion_y_control" localSheetId="5">[6]DATOS!#REF!</definedName>
    <definedName name="Proceso_Evaluacion_y_control" localSheetId="19">[7]DATOS!#REF!</definedName>
    <definedName name="Proceso_Evaluacion_y_control" localSheetId="21">[8]DATOS!#REF!</definedName>
    <definedName name="Proceso_Evaluacion_y_control" localSheetId="33">[9]DATOS!#REF!</definedName>
    <definedName name="Proceso_Evaluacion_y_control" localSheetId="11">[10]DATOS!#REF!</definedName>
    <definedName name="Proceso_Evaluacion_y_control" localSheetId="15">[11]DATOS!#REF!</definedName>
    <definedName name="Proceso_Evaluacion_y_control" localSheetId="35">[12]DATOS!#REF!</definedName>
    <definedName name="Proceso_Evaluacion_y_control" localSheetId="25">[13]DATOS!#REF!</definedName>
    <definedName name="Proceso_Evaluacion_y_control" localSheetId="31">[14]DATOS!#REF!</definedName>
    <definedName name="Proceso_Evaluacion_y_control" localSheetId="9">[15]DATOS!#REF!</definedName>
    <definedName name="Proceso_Evaluacion_y_control" localSheetId="23">[16]DATOS!#REF!</definedName>
    <definedName name="Proceso_Evaluacion_y_control" localSheetId="27">[17]DATOS!#REF!</definedName>
    <definedName name="Proceso_Evaluacion_y_control" localSheetId="2">[1]DATOS!#REF!</definedName>
    <definedName name="Proceso_Evaluacion_y_control" localSheetId="16">[2]DATOS!#REF!</definedName>
    <definedName name="Proceso_Evaluacion_y_control" localSheetId="0">[3]DATOS!#REF!</definedName>
    <definedName name="Proceso_Evaluacion_y_control" localSheetId="28">[4]DATOS!#REF!</definedName>
    <definedName name="Proceso_Evaluacion_y_control" localSheetId="12">[5]DATOS!#REF!</definedName>
    <definedName name="Proceso_Evaluacion_y_control" localSheetId="4">[6]DATOS!#REF!</definedName>
    <definedName name="Proceso_Evaluacion_y_control" localSheetId="18">[7]DATOS!#REF!</definedName>
    <definedName name="Proceso_Evaluacion_y_control" localSheetId="20">[8]DATOS!#REF!</definedName>
    <definedName name="Proceso_Evaluacion_y_control" localSheetId="32">[9]DATOS!#REF!</definedName>
    <definedName name="Proceso_Evaluacion_y_control" localSheetId="10">[10]DATOS!#REF!</definedName>
    <definedName name="Proceso_Evaluacion_y_control" localSheetId="14">[11]DATOS!#REF!</definedName>
    <definedName name="Proceso_Evaluacion_y_control" localSheetId="24">[13]DATOS!#REF!</definedName>
    <definedName name="Proceso_Evaluacion_y_control" localSheetId="34">[12]DATOS!#REF!</definedName>
    <definedName name="Proceso_Evaluacion_y_control" localSheetId="30">[14]DATOS!#REF!</definedName>
    <definedName name="Proceso_Evaluacion_y_control" localSheetId="8">[15]DATOS!#REF!</definedName>
    <definedName name="Proceso_Evaluacion_y_control" localSheetId="22">[16]DATOS!#REF!</definedName>
    <definedName name="Proceso_Evaluacion_y_control" localSheetId="26">[17]DATOS!#REF!</definedName>
    <definedName name="Proceso_Evaluacion_y_control">#REF!</definedName>
    <definedName name="Proceso_Misional" localSheetId="3">[1]DATOS!#REF!</definedName>
    <definedName name="Proceso_Misional" localSheetId="17">[2]DATOS!#REF!</definedName>
    <definedName name="Proceso_Misional" localSheetId="1">[3]DATOS!#REF!</definedName>
    <definedName name="Proceso_Misional" localSheetId="29">[4]DATOS!#REF!</definedName>
    <definedName name="Proceso_Misional" localSheetId="13">[5]DATOS!#REF!</definedName>
    <definedName name="Proceso_Misional" localSheetId="5">[6]DATOS!#REF!</definedName>
    <definedName name="Proceso_Misional" localSheetId="19">[7]DATOS!#REF!</definedName>
    <definedName name="Proceso_Misional" localSheetId="21">[8]DATOS!#REF!</definedName>
    <definedName name="Proceso_Misional" localSheetId="33">[9]DATOS!#REF!</definedName>
    <definedName name="Proceso_Misional" localSheetId="11">[10]DATOS!#REF!</definedName>
    <definedName name="Proceso_Misional" localSheetId="15">[11]DATOS!#REF!</definedName>
    <definedName name="Proceso_Misional" localSheetId="35">[12]DATOS!#REF!</definedName>
    <definedName name="Proceso_Misional" localSheetId="25">[13]DATOS!#REF!</definedName>
    <definedName name="Proceso_Misional" localSheetId="31">[14]DATOS!#REF!</definedName>
    <definedName name="Proceso_Misional" localSheetId="9">[15]DATOS!#REF!</definedName>
    <definedName name="Proceso_Misional" localSheetId="23">[16]DATOS!#REF!</definedName>
    <definedName name="Proceso_Misional" localSheetId="27">[17]DATOS!#REF!</definedName>
    <definedName name="Proceso_Misional" localSheetId="2">[1]DATOS!#REF!</definedName>
    <definedName name="Proceso_Misional" localSheetId="16">[2]DATOS!#REF!</definedName>
    <definedName name="Proceso_Misional" localSheetId="0">[3]DATOS!#REF!</definedName>
    <definedName name="Proceso_Misional" localSheetId="28">[4]DATOS!#REF!</definedName>
    <definedName name="Proceso_Misional" localSheetId="12">[5]DATOS!#REF!</definedName>
    <definedName name="Proceso_Misional" localSheetId="4">[6]DATOS!#REF!</definedName>
    <definedName name="Proceso_Misional" localSheetId="18">[7]DATOS!#REF!</definedName>
    <definedName name="Proceso_Misional" localSheetId="20">[8]DATOS!#REF!</definedName>
    <definedName name="Proceso_Misional" localSheetId="32">[9]DATOS!#REF!</definedName>
    <definedName name="Proceso_Misional" localSheetId="10">[10]DATOS!#REF!</definedName>
    <definedName name="Proceso_Misional" localSheetId="14">[11]DATOS!#REF!</definedName>
    <definedName name="Proceso_Misional" localSheetId="24">[13]DATOS!#REF!</definedName>
    <definedName name="Proceso_Misional" localSheetId="34">[12]DATOS!#REF!</definedName>
    <definedName name="Proceso_Misional" localSheetId="30">[14]DATOS!#REF!</definedName>
    <definedName name="Proceso_Misional" localSheetId="8">[15]DATOS!#REF!</definedName>
    <definedName name="Proceso_Misional" localSheetId="22">[16]DATOS!#REF!</definedName>
    <definedName name="Proceso_Misional" localSheetId="26">[17]DATOS!#REF!</definedName>
    <definedName name="Proceso_Misional">#REF!</definedName>
    <definedName name="Procesos">#REF!</definedName>
    <definedName name="Riesgos" localSheetId="3">[1]DATOS!#REF!</definedName>
    <definedName name="Riesgos" localSheetId="17">[2]DATOS!#REF!</definedName>
    <definedName name="Riesgos" localSheetId="1">[3]DATOS!#REF!</definedName>
    <definedName name="Riesgos" localSheetId="29">[4]DATOS!#REF!</definedName>
    <definedName name="Riesgos" localSheetId="13">[5]DATOS!#REF!</definedName>
    <definedName name="Riesgos" localSheetId="5">[6]DATOS!#REF!</definedName>
    <definedName name="Riesgos" localSheetId="19">[7]DATOS!#REF!</definedName>
    <definedName name="Riesgos" localSheetId="21">[8]DATOS!#REF!</definedName>
    <definedName name="Riesgos" localSheetId="33">[9]DATOS!#REF!</definedName>
    <definedName name="Riesgos" localSheetId="11">[10]DATOS!#REF!</definedName>
    <definedName name="Riesgos" localSheetId="15">[11]DATOS!#REF!</definedName>
    <definedName name="Riesgos" localSheetId="35">[12]DATOS!#REF!</definedName>
    <definedName name="Riesgos" localSheetId="25">[13]DATOS!#REF!</definedName>
    <definedName name="Riesgos" localSheetId="31">[14]DATOS!#REF!</definedName>
    <definedName name="Riesgos" localSheetId="9">[15]DATOS!#REF!</definedName>
    <definedName name="Riesgos" localSheetId="23">[16]DATOS!#REF!</definedName>
    <definedName name="Riesgos" localSheetId="27">[17]DATOS!#REF!</definedName>
    <definedName name="Riesgos" localSheetId="2">[1]DATOS!#REF!</definedName>
    <definedName name="Riesgos" localSheetId="16">[2]DATOS!#REF!</definedName>
    <definedName name="Riesgos" localSheetId="0">[3]DATOS!#REF!</definedName>
    <definedName name="Riesgos" localSheetId="28">[4]DATOS!#REF!</definedName>
    <definedName name="Riesgos" localSheetId="12">[5]DATOS!#REF!</definedName>
    <definedName name="Riesgos" localSheetId="4">[6]DATOS!#REF!</definedName>
    <definedName name="Riesgos" localSheetId="18">[7]DATOS!#REF!</definedName>
    <definedName name="Riesgos" localSheetId="20">[8]DATOS!#REF!</definedName>
    <definedName name="Riesgos" localSheetId="32">[9]DATOS!#REF!</definedName>
    <definedName name="Riesgos" localSheetId="10">[10]DATOS!#REF!</definedName>
    <definedName name="Riesgos" localSheetId="14">[11]DATOS!#REF!</definedName>
    <definedName name="Riesgos" localSheetId="24">[13]DATOS!#REF!</definedName>
    <definedName name="Riesgos" localSheetId="34">[12]DATOS!#REF!</definedName>
    <definedName name="Riesgos" localSheetId="30">[14]DATOS!#REF!</definedName>
    <definedName name="Riesgos" localSheetId="8">[15]DATOS!#REF!</definedName>
    <definedName name="Riesgos" localSheetId="22">[16]DATOS!#REF!</definedName>
    <definedName name="Riesgos" localSheetId="26">[17]DATOS!#REF!</definedName>
    <definedName name="Riesgos">#REF!</definedName>
    <definedName name="Tipo_Proceso" localSheetId="3">[1]DATOS!#REF!</definedName>
    <definedName name="Tipo_Proceso" localSheetId="17">[2]DATOS!#REF!</definedName>
    <definedName name="Tipo_Proceso" localSheetId="1">[3]DATOS!#REF!</definedName>
    <definedName name="Tipo_Proceso" localSheetId="29">[4]DATOS!#REF!</definedName>
    <definedName name="Tipo_Proceso" localSheetId="13">[5]DATOS!#REF!</definedName>
    <definedName name="Tipo_Proceso" localSheetId="5">[6]DATOS!#REF!</definedName>
    <definedName name="Tipo_Proceso" localSheetId="19">[7]DATOS!#REF!</definedName>
    <definedName name="Tipo_Proceso" localSheetId="21">[8]DATOS!#REF!</definedName>
    <definedName name="Tipo_Proceso" localSheetId="33">[9]DATOS!#REF!</definedName>
    <definedName name="Tipo_Proceso" localSheetId="11">[10]DATOS!#REF!</definedName>
    <definedName name="Tipo_Proceso" localSheetId="15">[11]DATOS!#REF!</definedName>
    <definedName name="Tipo_Proceso" localSheetId="35">[12]DATOS!#REF!</definedName>
    <definedName name="Tipo_Proceso" localSheetId="25">[13]DATOS!#REF!</definedName>
    <definedName name="Tipo_Proceso" localSheetId="31">[14]DATOS!#REF!</definedName>
    <definedName name="Tipo_Proceso" localSheetId="9">[15]DATOS!#REF!</definedName>
    <definedName name="Tipo_Proceso" localSheetId="23">[16]DATOS!#REF!</definedName>
    <definedName name="Tipo_Proceso" localSheetId="27">[17]DATOS!#REF!</definedName>
    <definedName name="Tipo_Proceso" localSheetId="2">[1]DATOS!#REF!</definedName>
    <definedName name="Tipo_Proceso" localSheetId="16">[2]DATOS!#REF!</definedName>
    <definedName name="Tipo_Proceso" localSheetId="0">[3]DATOS!#REF!</definedName>
    <definedName name="Tipo_Proceso" localSheetId="28">[4]DATOS!#REF!</definedName>
    <definedName name="Tipo_Proceso" localSheetId="12">[5]DATOS!#REF!</definedName>
    <definedName name="Tipo_Proceso" localSheetId="4">[6]DATOS!#REF!</definedName>
    <definedName name="Tipo_Proceso" localSheetId="18">[7]DATOS!#REF!</definedName>
    <definedName name="Tipo_Proceso" localSheetId="20">[8]DATOS!#REF!</definedName>
    <definedName name="Tipo_Proceso" localSheetId="32">[9]DATOS!#REF!</definedName>
    <definedName name="Tipo_Proceso" localSheetId="10">[10]DATOS!#REF!</definedName>
    <definedName name="Tipo_Proceso" localSheetId="14">[11]DATOS!#REF!</definedName>
    <definedName name="Tipo_Proceso" localSheetId="24">[13]DATOS!#REF!</definedName>
    <definedName name="Tipo_Proceso" localSheetId="34">[12]DATOS!#REF!</definedName>
    <definedName name="Tipo_Proceso" localSheetId="30">[14]DATOS!#REF!</definedName>
    <definedName name="Tipo_Proceso" localSheetId="8">[15]DATOS!#REF!</definedName>
    <definedName name="Tipo_Proceso" localSheetId="22">[16]DATOS!#REF!</definedName>
    <definedName name="Tipo_Proceso" localSheetId="26">[17]DATOS!#REF!</definedName>
    <definedName name="Tipo_Proceso">#REF!</definedName>
    <definedName name="Tipo_Riesgo" localSheetId="3">[1]DATOS!$D$3:$D$12</definedName>
    <definedName name="Tipo_Riesgo" localSheetId="17">[2]DATOS!$D$3:$D$12</definedName>
    <definedName name="Tipo_Riesgo" localSheetId="1">[3]DATOS!$D$3:$D$12</definedName>
    <definedName name="Tipo_Riesgo" localSheetId="29">[4]DATOS!$D$3:$D$12</definedName>
    <definedName name="Tipo_Riesgo" localSheetId="13">[5]DATOS!$D$3:$D$12</definedName>
    <definedName name="Tipo_Riesgo" localSheetId="5">[6]DATOS!$D$3:$D$12</definedName>
    <definedName name="Tipo_Riesgo" localSheetId="19">[7]DATOS!$D$3:$D$12</definedName>
    <definedName name="Tipo_Riesgo" localSheetId="21">[8]DATOS!$D$3:$D$12</definedName>
    <definedName name="Tipo_Riesgo" localSheetId="33">[9]DATOS!$D$3:$D$12</definedName>
    <definedName name="Tipo_Riesgo" localSheetId="11">[10]DATOS!$D$3:$D$12</definedName>
    <definedName name="Tipo_Riesgo" localSheetId="15">[11]DATOS!$D$3:$D$12</definedName>
    <definedName name="Tipo_Riesgo" localSheetId="35">[12]DATOS!$D$3:$D$12</definedName>
    <definedName name="Tipo_Riesgo" localSheetId="25">[13]DATOS!$D$3:$D$12</definedName>
    <definedName name="Tipo_Riesgo" localSheetId="31">[14]DATOS!$D$3:$D$12</definedName>
    <definedName name="Tipo_Riesgo" localSheetId="9">[15]DATOS!$D$3:$D$12</definedName>
    <definedName name="Tipo_Riesgo" localSheetId="23">[16]DATOS!$D$3:$D$12</definedName>
    <definedName name="Tipo_Riesgo" localSheetId="27">[17]DATOS!$D$3:$D$12</definedName>
    <definedName name="Tipo_Riesgo" localSheetId="2">[1]DATOS!$D$3:$D$12</definedName>
    <definedName name="Tipo_Riesgo" localSheetId="16">[2]DATOS!$D$3:$D$12</definedName>
    <definedName name="Tipo_Riesgo" localSheetId="0">[3]DATOS!$D$3:$D$12</definedName>
    <definedName name="Tipo_Riesgo" localSheetId="28">[4]DATOS!$D$3:$D$12</definedName>
    <definedName name="Tipo_Riesgo" localSheetId="12">[5]DATOS!$D$3:$D$12</definedName>
    <definedName name="Tipo_Riesgo" localSheetId="4">[6]DATOS!$D$3:$D$12</definedName>
    <definedName name="Tipo_Riesgo" localSheetId="18">[7]DATOS!$D$3:$D$12</definedName>
    <definedName name="Tipo_Riesgo" localSheetId="20">[8]DATOS!$D$3:$D$12</definedName>
    <definedName name="Tipo_Riesgo" localSheetId="32">[9]DATOS!$D$3:$D$12</definedName>
    <definedName name="Tipo_Riesgo" localSheetId="10">[10]DATOS!$D$3:$D$12</definedName>
    <definedName name="Tipo_Riesgo" localSheetId="14">[11]DATOS!$D$3:$D$12</definedName>
    <definedName name="Tipo_Riesgo" localSheetId="24">[13]DATOS!$D$3:$D$12</definedName>
    <definedName name="Tipo_Riesgo" localSheetId="34">[12]DATOS!$D$3:$D$12</definedName>
    <definedName name="Tipo_Riesgo" localSheetId="30">[14]DATOS!$D$3:$D$12</definedName>
    <definedName name="Tipo_Riesgo" localSheetId="8">[15]DATOS!$D$3:$D$12</definedName>
    <definedName name="Tipo_Riesgo" localSheetId="22">[16]DATOS!$D$3:$D$12</definedName>
    <definedName name="Tipo_Riesgo" localSheetId="26">[17]DATOS!$D$3:$D$12</definedName>
    <definedName name="Tipo_Riesgo">#REF!</definedName>
    <definedName name="TRES" localSheetId="3">#REF!</definedName>
    <definedName name="TRES" localSheetId="1">#REF!</definedName>
    <definedName name="TRES" localSheetId="29">#REF!</definedName>
    <definedName name="TRES" localSheetId="5">#REF!</definedName>
    <definedName name="TRES" localSheetId="33">#REF!</definedName>
    <definedName name="TRES" localSheetId="11">#REF!</definedName>
    <definedName name="TRES" localSheetId="35">#REF!</definedName>
    <definedName name="TRES" localSheetId="31">#REF!</definedName>
    <definedName name="TRES" localSheetId="27">#REF!</definedName>
    <definedName name="TRES" localSheetId="2">#REF!</definedName>
    <definedName name="TRES" localSheetId="0">#REF!</definedName>
    <definedName name="TRES" localSheetId="28">#REF!</definedName>
    <definedName name="TRES" localSheetId="4">#REF!</definedName>
    <definedName name="TRES" localSheetId="32">#REF!</definedName>
    <definedName name="TRES" localSheetId="10">#REF!</definedName>
    <definedName name="TRES" localSheetId="34">#REF!</definedName>
    <definedName name="TRES" localSheetId="30">#REF!</definedName>
    <definedName name="TRES" localSheetId="26">#REF!</definedName>
    <definedName name="TRES">#REF!</definedName>
    <definedName name="UNO" localSheetId="3">#REF!</definedName>
    <definedName name="UNO" localSheetId="1">#REF!</definedName>
    <definedName name="UNO" localSheetId="29">#REF!</definedName>
    <definedName name="UNO" localSheetId="5">#REF!</definedName>
    <definedName name="UNO" localSheetId="33">#REF!</definedName>
    <definedName name="UNO" localSheetId="11">#REF!</definedName>
    <definedName name="UNO" localSheetId="35">#REF!</definedName>
    <definedName name="UNO" localSheetId="31">#REF!</definedName>
    <definedName name="UNO" localSheetId="27">#REF!</definedName>
    <definedName name="UNO" localSheetId="2">#REF!</definedName>
    <definedName name="UNO" localSheetId="0">#REF!</definedName>
    <definedName name="UNO" localSheetId="28">#REF!</definedName>
    <definedName name="UNO" localSheetId="4">#REF!</definedName>
    <definedName name="UNO" localSheetId="32">#REF!</definedName>
    <definedName name="UNO" localSheetId="10">#REF!</definedName>
    <definedName name="UNO" localSheetId="34">#REF!</definedName>
    <definedName name="UNO" localSheetId="30">#REF!</definedName>
    <definedName name="UNO" localSheetId="26">#REF!</definedName>
    <definedName name="UNO">#REF!</definedName>
    <definedName name="x" localSheetId="3">#REF!</definedName>
    <definedName name="x" localSheetId="1">#REF!</definedName>
    <definedName name="x" localSheetId="29">#REF!</definedName>
    <definedName name="x" localSheetId="5">#REF!</definedName>
    <definedName name="x" localSheetId="33">#REF!</definedName>
    <definedName name="x" localSheetId="11">#REF!</definedName>
    <definedName name="x" localSheetId="35">#REF!</definedName>
    <definedName name="x" localSheetId="31">#REF!</definedName>
    <definedName name="x" localSheetId="27">#REF!</definedName>
    <definedName name="x" localSheetId="2">#REF!</definedName>
    <definedName name="x" localSheetId="0">#REF!</definedName>
    <definedName name="x" localSheetId="28">#REF!</definedName>
    <definedName name="x" localSheetId="4">#REF!</definedName>
    <definedName name="x" localSheetId="32">#REF!</definedName>
    <definedName name="x" localSheetId="10">#REF!</definedName>
    <definedName name="x" localSheetId="34">#REF!</definedName>
    <definedName name="x" localSheetId="30">#REF!</definedName>
    <definedName name="x" localSheetId="26">#REF!</definedName>
    <definedName name="x">#REF!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61" l="1"/>
  <c r="M13" i="61"/>
  <c r="L10" i="61"/>
  <c r="M10" i="61"/>
  <c r="U6" i="61"/>
  <c r="U13" i="61"/>
  <c r="U10" i="61"/>
  <c r="U12" i="59"/>
  <c r="L12" i="59"/>
  <c r="M12" i="59"/>
  <c r="U9" i="59"/>
  <c r="M9" i="59"/>
  <c r="L9" i="59"/>
  <c r="U6" i="57"/>
  <c r="L10" i="57"/>
  <c r="M10" i="57"/>
  <c r="U10" i="57"/>
  <c r="U14" i="55"/>
  <c r="L14" i="55"/>
  <c r="M14" i="55"/>
  <c r="U10" i="55"/>
  <c r="L10" i="55"/>
  <c r="M10" i="55"/>
  <c r="U6" i="55"/>
  <c r="T12" i="53"/>
  <c r="L12" i="53"/>
  <c r="M12" i="53"/>
  <c r="T9" i="53"/>
  <c r="L9" i="53"/>
  <c r="M9" i="53"/>
</calcChain>
</file>

<file path=xl/sharedStrings.xml><?xml version="1.0" encoding="utf-8"?>
<sst xmlns="http://schemas.openxmlformats.org/spreadsheetml/2006/main" count="4524" uniqueCount="1025">
  <si>
    <t>MODERADO</t>
  </si>
  <si>
    <t>Mitigar el Riesgo</t>
  </si>
  <si>
    <t>ALTO</t>
  </si>
  <si>
    <t>Gestión Medidas de Protección</t>
  </si>
  <si>
    <t>Gestión de Servicio al Ciudadano</t>
  </si>
  <si>
    <t>Gestión Especializada de Seguridad y Protección</t>
  </si>
  <si>
    <t>Corrupción</t>
  </si>
  <si>
    <t>Evitar el Riesgo</t>
  </si>
  <si>
    <t>BAJO</t>
  </si>
  <si>
    <t xml:space="preserve"> </t>
  </si>
  <si>
    <t>Gestión Financiera</t>
  </si>
  <si>
    <t>Gestión Estratégica del Talento Humano</t>
  </si>
  <si>
    <t>Gestión Control Disciplinario Interno</t>
  </si>
  <si>
    <t>Gestión Documental</t>
  </si>
  <si>
    <t>Operativo</t>
  </si>
  <si>
    <t>Seguridad de la información</t>
  </si>
  <si>
    <t>Seguridad Digital</t>
  </si>
  <si>
    <t>Gestión de evaluación independiente</t>
  </si>
  <si>
    <t>IDENTIFICACIÓN</t>
  </si>
  <si>
    <t>PROCESO</t>
  </si>
  <si>
    <t>RIESGO</t>
  </si>
  <si>
    <t>CAUSAS O EVENTOS</t>
  </si>
  <si>
    <t>TIPO DE RIESGO</t>
  </si>
  <si>
    <t>X</t>
  </si>
  <si>
    <t>C</t>
  </si>
  <si>
    <t>Archivos en Digital (sin TRD)
Inadecuado manejo de la información causada por una indebida manipulación de los custodios</t>
  </si>
  <si>
    <t xml:space="preserve">Archivos en Digital
</t>
  </si>
  <si>
    <t>I</t>
  </si>
  <si>
    <t>Archivos en Digital
Inadecuado manejo de la información causada por una indebida manipulación de los custodios</t>
  </si>
  <si>
    <t>D</t>
  </si>
  <si>
    <t>Falta de socialización a todos los colaboradores sobre las buenas practicas para compartir información en los diferentes repositorios institucionales asignados por la entidad</t>
  </si>
  <si>
    <t>Falta de socialización a todos los colaboradores sobre las buenas practicas para el almacenamiento de información institucional en los repositorios asignados por la entidad</t>
  </si>
  <si>
    <t>Inadecuada asignación de derechos de acceso a los repositorios institucionales.</t>
  </si>
  <si>
    <t>No contar con el acceso al aplicativo o sitio web, por eventos o incidentes.</t>
  </si>
  <si>
    <t>No contar con el acceso al servicios del correo institucional, por eventos o incidentes.</t>
  </si>
  <si>
    <t>No contar con el acceso al servidor, por eventos o incidentes</t>
  </si>
  <si>
    <t>No contar con el acceso al sitio web o servicio de aplicación web, por eventos o incidentes</t>
  </si>
  <si>
    <t xml:space="preserve">No se cuenta con un lineamiento que establezca los criterios o condiciones para el almacenamiento de información en nubes externas de carácter interinstitucional </t>
  </si>
  <si>
    <t>Posibilidad de apertura de un correo  malicioso que pueda afectar la información almacenada en los correos.</t>
  </si>
  <si>
    <t>Posibilidad de dar acceso público a  la información</t>
  </si>
  <si>
    <t>Posibilidad de dar acceso público a la información</t>
  </si>
  <si>
    <t xml:space="preserve">Posibilidad de dar acceso público a la información contenida en los repositorios institucionales  </t>
  </si>
  <si>
    <t xml:space="preserve">Posibilidad de extravío,  pérdida o daño de la información,  por agente externo (Humano o ambiental). </t>
  </si>
  <si>
    <t xml:space="preserve">Posibilidad de extravío,  pérdida o daño de la información, bienes (muebles y equipos)  por agente externo (Humano o ambiental). </t>
  </si>
  <si>
    <t xml:space="preserve">Posibilidad de extravió, pérdida, deterioro o daño de los medios de almacenamiento </t>
  </si>
  <si>
    <t xml:space="preserve">Posibilidad de extravió, pérdida, deterioro o daño del dispositivo </t>
  </si>
  <si>
    <t xml:space="preserve">I </t>
  </si>
  <si>
    <t xml:space="preserve">Posibilidad de extravió, pérdida, deterioro o daño del medios de almacenamiento </t>
  </si>
  <si>
    <t xml:space="preserve">Posibilidad de la perdida de acceso al repositorio </t>
  </si>
  <si>
    <t>Posibilidad de no tener acceso a la información de la gestión realizada por el colaborador que ya no se encuentra laborando en la entidad</t>
  </si>
  <si>
    <t>Posibilidad de perdida de acceso al aplicativo o sitio web por eventos e incidentes</t>
  </si>
  <si>
    <t>Posibilidad de Perdida de acceso al servidor de datos por evento o incidentes.</t>
  </si>
  <si>
    <t>Posibilidad de perdida de equipo portátil o PC por ubicación fuera de las instalaciones</t>
  </si>
  <si>
    <t>Posibilidad de perdida de información institucional en nubes externas.</t>
  </si>
  <si>
    <t xml:space="preserve">Posibilidad o perdida  acceso público a  la información contenida en los repositorios institucionales </t>
  </si>
  <si>
    <t>Posibilidad o perdida de acceso al aplicativo o sitio web.</t>
  </si>
  <si>
    <t>R1</t>
  </si>
  <si>
    <t>R2</t>
  </si>
  <si>
    <t>R3</t>
  </si>
  <si>
    <t>R4</t>
  </si>
  <si>
    <t>R5</t>
  </si>
  <si>
    <t>R6</t>
  </si>
  <si>
    <t>R7</t>
  </si>
  <si>
    <t>R8</t>
  </si>
  <si>
    <t>R9</t>
  </si>
  <si>
    <t>R10</t>
  </si>
  <si>
    <t>R11</t>
  </si>
  <si>
    <t>R12</t>
  </si>
  <si>
    <t>Pérdida de la información de la entidad</t>
  </si>
  <si>
    <t>Indispobilildad de la informacion</t>
  </si>
  <si>
    <t>Fallas de seguridad por recurso humano</t>
  </si>
  <si>
    <t>Modificación no autorizada de la información</t>
  </si>
  <si>
    <t>Pérdida/Destrucción de información</t>
  </si>
  <si>
    <t>Indisponibilidad de la información debido a fallas 
en sistemas, equipos y servicios</t>
  </si>
  <si>
    <t>Hurto por parte de propios o terceros</t>
  </si>
  <si>
    <t>Daño o Sabotaje por parte de propios o terceros</t>
  </si>
  <si>
    <t>Divulgación no autorizada de información confidencial</t>
  </si>
  <si>
    <t>Inconsistencias en la información</t>
  </si>
  <si>
    <t>Acceso no autorizado a la información</t>
  </si>
  <si>
    <t>Compormiso de sevicios tecnologicos escenciales para la operación de la entidad</t>
  </si>
  <si>
    <t>Abuso de privilegios de Acceso</t>
  </si>
  <si>
    <t>x</t>
  </si>
  <si>
    <t>Abuso de servicios basados en la nube</t>
  </si>
  <si>
    <t>Agua</t>
  </si>
  <si>
    <t>Amenaza persistente Avanzada</t>
  </si>
  <si>
    <t>Ataques basados en IOT para DDoS</t>
  </si>
  <si>
    <t>Ataques de acceso ( Ataques de passwords)</t>
  </si>
  <si>
    <t xml:space="preserve">Ataques de acceso (Man in the middle)… </t>
  </si>
  <si>
    <t>Ataques de acceso (Port Redirection)</t>
  </si>
  <si>
    <t>Ataques de acceso (Trust Exploitation)</t>
  </si>
  <si>
    <t>Ataques de día cero</t>
  </si>
  <si>
    <t>Ataques Man-in-the-Middle sobre puntos de acceso inalámbrico</t>
  </si>
  <si>
    <t>Ataques mediante la cadena de suministro de software</t>
  </si>
  <si>
    <t>Ataques orientados a dispositivos de conexión (switches, routers, Access point)</t>
  </si>
  <si>
    <t>Ataques por inyección SQL</t>
  </si>
  <si>
    <t>Ausencia de asignación de roles y responsabilidades en seguridad de la información</t>
  </si>
  <si>
    <t>Ausencia de personal</t>
  </si>
  <si>
    <t>Botnet</t>
  </si>
  <si>
    <t>Brechas de seguridad en los procesadores de los equipos (Spectre, Meldown)</t>
  </si>
  <si>
    <t>Bussiness Email Compromise</t>
  </si>
  <si>
    <t>Chantaje</t>
  </si>
  <si>
    <t xml:space="preserve">Ciberataques </t>
  </si>
  <si>
    <t>Ciberterrorismo</t>
  </si>
  <si>
    <t>Colaboradores no conscientes en ciberseguridad</t>
  </si>
  <si>
    <t>Copia fraudulenta de información</t>
  </si>
  <si>
    <t>Copia fraudulenta del software</t>
  </si>
  <si>
    <t>Daño de informacion</t>
  </si>
  <si>
    <t>Daño físico en documentos</t>
  </si>
  <si>
    <t xml:space="preserve">Daño físico en infraestructura </t>
  </si>
  <si>
    <t>Denegación de Servicio (DDoS)</t>
  </si>
  <si>
    <t>Desconocimiento de los lineamientos del SGSI (politicas, normas y procedimientos)</t>
  </si>
  <si>
    <t>Destrucción del equipo o medios</t>
  </si>
  <si>
    <t>Divulgación de información por redes sociales</t>
  </si>
  <si>
    <t>Divulgación no autorizada de información</t>
  </si>
  <si>
    <t>Empleados Inconformes</t>
  </si>
  <si>
    <t>Error en el uso</t>
  </si>
  <si>
    <t>Escucha encubierta o fraudulaenta</t>
  </si>
  <si>
    <t>Espionaje remoto</t>
  </si>
  <si>
    <t>Exceso de confianza</t>
  </si>
  <si>
    <t>Exfiltración de información (Fuga)</t>
  </si>
  <si>
    <t>Extensiones para navegador maliciosas</t>
  </si>
  <si>
    <t>Falla de la aplicaciones críticas</t>
  </si>
  <si>
    <t xml:space="preserve">Falla de potencia </t>
  </si>
  <si>
    <t>Falla en equipo de telecomunicaciones</t>
  </si>
  <si>
    <t>Fallas de hardware</t>
  </si>
  <si>
    <t>Fallas del equipo</t>
  </si>
  <si>
    <t>Fallas en el sistema de suministro de agua o aire acondicionado</t>
  </si>
  <si>
    <t>Fallas en la operación</t>
  </si>
  <si>
    <t>Falsificacion de derechos</t>
  </si>
  <si>
    <t>Falta  de planes contingencia que permitan la recuperación en caso de desastres.</t>
  </si>
  <si>
    <t>Falta de preparación para la transición a IPv6</t>
  </si>
  <si>
    <t>Falta de uso y apropiacion en cultura organizacional en seguridad de la informacion.</t>
  </si>
  <si>
    <t>FootPrinting, Packet Sniffeing (Ataques de reconocimiento) Recolectar informaciòn de la red, de los sistemas y de la organizaciòn)</t>
  </si>
  <si>
    <t>Fuego</t>
  </si>
  <si>
    <t>Hurto de equipo</t>
  </si>
  <si>
    <t>Hurto de medios o documentos</t>
  </si>
  <si>
    <t>Impulsos electromagneticos</t>
  </si>
  <si>
    <t>Inadecuadas políticas de aplicación de parches de seguridad</t>
  </si>
  <si>
    <t>Incumplimiento en el mantenimiento del sistema de información</t>
  </si>
  <si>
    <t xml:space="preserve">Incumplimiento y/o desactualización de los Procesos y procedimientos relacionados con Gestión de TICS. </t>
  </si>
  <si>
    <t>Indisponibilidad de la base de datos</t>
  </si>
  <si>
    <t>Indisponibilidad de la red</t>
  </si>
  <si>
    <t>Indisponibilidad de TI</t>
  </si>
  <si>
    <t>Indisponibilidad del PC´s</t>
  </si>
  <si>
    <t xml:space="preserve">Indisponibilidad general de la sede </t>
  </si>
  <si>
    <t>Indisponinbilidad de informacion fisica</t>
  </si>
  <si>
    <t>Ingenieria Social</t>
  </si>
  <si>
    <t>Interceptación de señales de interferencia comprometida</t>
  </si>
  <si>
    <t>Inundación</t>
  </si>
  <si>
    <t>Malware basado en inteligencia artificial</t>
  </si>
  <si>
    <t>Malware específico para dispositivos móviles</t>
  </si>
  <si>
    <t>Malware orientado al firmware de los computadores personales y portátiles</t>
  </si>
  <si>
    <t>Malware para móviles</t>
  </si>
  <si>
    <t>Manipulación con hardware</t>
  </si>
  <si>
    <t>Minería de criptomonedas</t>
  </si>
  <si>
    <t>Modificación de la información</t>
  </si>
  <si>
    <t>Modificacion no autorizada de la informacion</t>
  </si>
  <si>
    <t>Noticias falsas (fake news)</t>
  </si>
  <si>
    <t>Pérdida de información</t>
  </si>
  <si>
    <t>Pérdida de servicios esenciales</t>
  </si>
  <si>
    <t>Perdida de suministro de energía</t>
  </si>
  <si>
    <t>Phishing</t>
  </si>
  <si>
    <t xml:space="preserve">Procesamiento ilegal de Información </t>
  </si>
  <si>
    <t>Programas eliminadores de archivos (wipers).</t>
  </si>
  <si>
    <t>Protocolos de cifrado débil</t>
  </si>
  <si>
    <t>Ransomware</t>
  </si>
  <si>
    <t>Recuperación de medios reciclados o desechados</t>
  </si>
  <si>
    <t>Robo de equipos</t>
  </si>
  <si>
    <t>Robo de información</t>
  </si>
  <si>
    <t>Robo de información, secuestro de sesión, análisis de tráfico, DoS, Alterar la información</t>
  </si>
  <si>
    <t>Robo de medios</t>
  </si>
  <si>
    <t>Robo o Fuga de información</t>
  </si>
  <si>
    <t>Saturación del sistema de información</t>
  </si>
  <si>
    <t>Secuestro de cuentas de usuario</t>
  </si>
  <si>
    <t>Spam</t>
  </si>
  <si>
    <t>Suplantación de identidad</t>
  </si>
  <si>
    <t>Tráfico malicioso cifrado</t>
  </si>
  <si>
    <t>USBDriveby</t>
  </si>
  <si>
    <t>Uso de software falso o copiado</t>
  </si>
  <si>
    <t>Uso no autorizado de equipos</t>
  </si>
  <si>
    <t>Virus</t>
  </si>
  <si>
    <t>Waterholing</t>
  </si>
  <si>
    <t>Estaciones de trabajo inadecuadamente parchadas.</t>
  </si>
  <si>
    <t>Uso de protocolos de cifrado con vulnerabilidades u obsoletos.</t>
  </si>
  <si>
    <t>Deficientes prácticas de desarrollo seguro.</t>
  </si>
  <si>
    <t>Deficiente aplicación de línea base de seguridad en equipos.</t>
  </si>
  <si>
    <t>Deficiente aplicación de línea base de seguridad en bases de datos, servidores y aplicaciones.</t>
  </si>
  <si>
    <t>Inadecuada aplicación de políticas de seguridad de la información.</t>
  </si>
  <si>
    <t>Uso de componentes de infraestructura de TIC obsoletos.</t>
  </si>
  <si>
    <t>Planes de recuperación y continuidad no verificados.</t>
  </si>
  <si>
    <t>Cambios en modelos de gestión propuestos sin documentación</t>
  </si>
  <si>
    <t>Subestimación del impacto de los riesgos de seguridad digital.</t>
  </si>
  <si>
    <t>RIESGOS</t>
  </si>
  <si>
    <t>CRITERIO IMPACTADO</t>
  </si>
  <si>
    <t>Integridad</t>
  </si>
  <si>
    <t>Disponibilidad</t>
  </si>
  <si>
    <t>Confidencialidad</t>
  </si>
  <si>
    <t>Indisponibilidad de la información debido a fallas en sistemas, equipos y servicios</t>
  </si>
  <si>
    <t>Escucha fraudulenta</t>
  </si>
  <si>
    <t>Divulgación de la información</t>
  </si>
  <si>
    <t>Error en uso</t>
  </si>
  <si>
    <t>Corrupcion de datos</t>
  </si>
  <si>
    <t>Abuso de derechos de Acceso</t>
  </si>
  <si>
    <t>Procesamiento ilegal de información</t>
  </si>
  <si>
    <t>Destrucción de equipos</t>
  </si>
  <si>
    <t>Ausencia de personal que cumpla con los Roles establecidos en la guía de roles de Servicios Tecnológicos de la Estrategia de gobierno en Linea.</t>
  </si>
  <si>
    <t>Abuso de derechos</t>
  </si>
  <si>
    <t>Conf.</t>
  </si>
  <si>
    <t>Disp.</t>
  </si>
  <si>
    <t>DUEÑO DEL RIESGO</t>
  </si>
  <si>
    <t>MONITOREO</t>
  </si>
  <si>
    <t>CRONOGRAMA DE SEGUIMIENTO</t>
  </si>
  <si>
    <t>Principio de SI</t>
  </si>
  <si>
    <t>GESTIÓN DE ACTIVOS</t>
  </si>
  <si>
    <t>Información</t>
  </si>
  <si>
    <t>Software</t>
  </si>
  <si>
    <t>Hardware</t>
  </si>
  <si>
    <t>Servicios</t>
  </si>
  <si>
    <t>Personas</t>
  </si>
  <si>
    <t>Instalaciones</t>
  </si>
  <si>
    <t>Ley 1712 de 2014</t>
  </si>
  <si>
    <t>Ley 1581 de 2012</t>
  </si>
  <si>
    <t>Información Pública</t>
  </si>
  <si>
    <t>Información Reservada</t>
  </si>
  <si>
    <t>Alta</t>
  </si>
  <si>
    <t>Media</t>
  </si>
  <si>
    <t>Baja</t>
  </si>
  <si>
    <t>Impacto Social</t>
  </si>
  <si>
    <t>Impacto Ambiental</t>
  </si>
  <si>
    <t>No Aplica</t>
  </si>
  <si>
    <t>Contiene Datos Personales</t>
  </si>
  <si>
    <t>Integr.</t>
  </si>
  <si>
    <t>GESTIÓN TECNOLÓGICA</t>
  </si>
  <si>
    <t>UNIDAD NACIONAL DE PROTECCIÓN</t>
  </si>
  <si>
    <t xml:space="preserve">Archívese en: </t>
  </si>
  <si>
    <t>Página 1 de 2</t>
  </si>
  <si>
    <t xml:space="preserve">CONTROL DE CAMBIOS </t>
  </si>
  <si>
    <t>VERSION INICIAL</t>
  </si>
  <si>
    <t>DESCRIPCIÓN DE LA CREACIÓN O CAMBIO DEL DOCUMENTO</t>
  </si>
  <si>
    <t>FECHA</t>
  </si>
  <si>
    <t>VERSIÓN FINAL</t>
  </si>
  <si>
    <t>Creación del  Formato Matriz de Riesgos de Seguridad de la Informacióń, con el fin identificar y valorar los riesgos de privacidad de la información de la Unidad Nacional de Protección</t>
  </si>
  <si>
    <t>2. DUEÑO DEL ACTIVO</t>
  </si>
  <si>
    <t>1. ACTIVOS</t>
  </si>
  <si>
    <t>3. CLASIFICAR ACTIVO</t>
  </si>
  <si>
    <t>4. CLASIFICAR INFORMACIÓN</t>
  </si>
  <si>
    <t>5. CRITICIDAD</t>
  </si>
  <si>
    <t>6. CIBERNÉTICA</t>
  </si>
  <si>
    <t>7. TIPO DE RIESGO</t>
  </si>
  <si>
    <t>Autenticación Digital</t>
  </si>
  <si>
    <t>Muy Alto</t>
  </si>
  <si>
    <t>Alto</t>
  </si>
  <si>
    <t>Medio</t>
  </si>
  <si>
    <t>Se cambia el nombre del documento a  Formato identificación Riesgos de Seguridad de la Informacióń, con lo que se busca dar mas claridad a los usuarios internos y externos; igualmente se generan nuevas pestañas en las que se suministra información  que aclara como hacer la identificación y valoración de los riesgos además se actualiza el instructivo de diligenciamiento,</t>
  </si>
  <si>
    <t>VALORACIÓN</t>
  </si>
  <si>
    <t>PORCENTAJE DE AVANCE</t>
  </si>
  <si>
    <t>DESCRIPCION DE LA ACCION EJECUTADA
(Evidencias o Soporte)</t>
  </si>
  <si>
    <t>NIVEL
RIESGO RESIDUAL</t>
  </si>
  <si>
    <t>CAUSAS O EVENTOS
(Activos Asociados)</t>
  </si>
  <si>
    <t>PROBABILIDAD
RESIDUAL ESCALA</t>
  </si>
  <si>
    <t>IMPACTO 
RESIDUAL ESCALA</t>
  </si>
  <si>
    <t>TRATAMIENTO</t>
  </si>
  <si>
    <t>PROBABILIDAD
(INHERENTE) ESCALA</t>
  </si>
  <si>
    <t>IMPACTO 
(INHERENTE) ESCALA</t>
  </si>
  <si>
    <t>GTE-FT-36/V3</t>
  </si>
  <si>
    <r>
      <t xml:space="preserve">EVALUACION RIESGO
INHERENTE
</t>
    </r>
    <r>
      <rPr>
        <sz val="9"/>
        <color theme="0"/>
        <rFont val="Arial"/>
        <family val="2"/>
      </rPr>
      <t>(Probabilidad x Impacto)</t>
    </r>
  </si>
  <si>
    <r>
      <t xml:space="preserve">NIVEL DE RIESGO INHERENTE
</t>
    </r>
    <r>
      <rPr>
        <sz val="9"/>
        <color theme="0"/>
        <rFont val="Arial"/>
        <family val="2"/>
      </rPr>
      <t>(Riesgos propios del Proceso)</t>
    </r>
  </si>
  <si>
    <r>
      <rPr>
        <sz val="10"/>
        <color theme="0"/>
        <rFont val="Arial"/>
        <family val="2"/>
      </rPr>
      <t>OPCIÓN DE TRATAMIENTO</t>
    </r>
    <r>
      <rPr>
        <b/>
        <sz val="14"/>
        <color theme="0"/>
        <rFont val="Arial"/>
        <family val="2"/>
      </rPr>
      <t xml:space="preserve">
</t>
    </r>
    <r>
      <rPr>
        <sz val="9"/>
        <color theme="0"/>
        <rFont val="Arial"/>
        <family val="2"/>
      </rPr>
      <t>(Mitigar
Asumir
Evitar
Transferir)</t>
    </r>
  </si>
  <si>
    <r>
      <rPr>
        <sz val="10"/>
        <color theme="0"/>
        <rFont val="Arial"/>
        <family val="2"/>
      </rPr>
      <t>ACCIONES INHERENTES</t>
    </r>
    <r>
      <rPr>
        <sz val="12"/>
        <color theme="0"/>
        <rFont val="Arial"/>
        <family val="2"/>
      </rPr>
      <t xml:space="preserve">
</t>
    </r>
    <r>
      <rPr>
        <sz val="9"/>
        <color theme="0"/>
        <rFont val="Arial"/>
        <family val="2"/>
      </rPr>
      <t>(Control efectivo futuro a Implementar)</t>
    </r>
  </si>
  <si>
    <r>
      <rPr>
        <sz val="10"/>
        <color theme="0"/>
        <rFont val="Arial"/>
        <family val="2"/>
      </rPr>
      <t>CONTROLES EXISTENTES</t>
    </r>
    <r>
      <rPr>
        <sz val="12"/>
        <color theme="0"/>
        <rFont val="Arial"/>
        <family val="2"/>
      </rPr>
      <t xml:space="preserve">
</t>
    </r>
    <r>
      <rPr>
        <sz val="9"/>
        <color theme="0"/>
        <rFont val="Arial"/>
        <family val="2"/>
      </rPr>
      <t>(Detalle Controles Propios del Proceso - UNP)</t>
    </r>
  </si>
  <si>
    <r>
      <rPr>
        <sz val="10"/>
        <color theme="0"/>
        <rFont val="Arial"/>
        <family val="2"/>
      </rPr>
      <t>CONTROLES ISO/IEC 27001</t>
    </r>
    <r>
      <rPr>
        <sz val="12"/>
        <color theme="0"/>
        <rFont val="Arial"/>
        <family val="2"/>
      </rPr>
      <t xml:space="preserve"> 
</t>
    </r>
    <r>
      <rPr>
        <sz val="9"/>
        <color theme="0"/>
        <rFont val="Arial"/>
        <family val="2"/>
      </rPr>
      <t xml:space="preserve">(Detalle Controles SG-SI) </t>
    </r>
  </si>
  <si>
    <r>
      <rPr>
        <sz val="10"/>
        <color theme="0"/>
        <rFont val="Arial"/>
        <family val="2"/>
      </rPr>
      <t xml:space="preserve">CONTROLES ISO/IEC 27001 </t>
    </r>
    <r>
      <rPr>
        <sz val="9"/>
        <color theme="0"/>
        <rFont val="Arial"/>
        <family val="2"/>
      </rPr>
      <t>(Comparativo Controles
UNP - SG/SI)</t>
    </r>
  </si>
  <si>
    <r>
      <rPr>
        <sz val="10"/>
        <color theme="0"/>
        <rFont val="Arial"/>
        <family val="2"/>
      </rPr>
      <t>ACCIONES RESIDUALES</t>
    </r>
    <r>
      <rPr>
        <sz val="12"/>
        <color theme="0"/>
        <rFont val="Arial"/>
        <family val="2"/>
      </rPr>
      <t xml:space="preserve">
</t>
    </r>
    <r>
      <rPr>
        <sz val="9"/>
        <color theme="0"/>
        <rFont val="Arial"/>
        <family val="2"/>
      </rPr>
      <t>(Control efectivo futuro a Implementar)</t>
    </r>
  </si>
  <si>
    <r>
      <t xml:space="preserve">INDICADOR DE EFECTIVIDAD
</t>
    </r>
    <r>
      <rPr>
        <sz val="9"/>
        <color theme="0"/>
        <rFont val="Arial"/>
        <family val="2"/>
      </rPr>
      <t>Formula= (Numerador  / Denominador)</t>
    </r>
  </si>
  <si>
    <r>
      <rPr>
        <sz val="10"/>
        <color rgb="FF00B050"/>
        <rFont val="Arial"/>
        <family val="2"/>
      </rPr>
      <t>RARA VEZ  =  1</t>
    </r>
    <r>
      <rPr>
        <sz val="10"/>
        <color theme="1"/>
        <rFont val="Arial"/>
        <family val="2"/>
      </rPr>
      <t xml:space="preserve">
</t>
    </r>
    <r>
      <rPr>
        <sz val="10"/>
        <color rgb="FF92D050"/>
        <rFont val="Arial"/>
        <family val="2"/>
      </rPr>
      <t>IMPROBABLE  = 2</t>
    </r>
    <r>
      <rPr>
        <sz val="10"/>
        <color theme="1"/>
        <rFont val="Arial"/>
        <family val="2"/>
      </rPr>
      <t xml:space="preserve">
</t>
    </r>
    <r>
      <rPr>
        <sz val="10"/>
        <color rgb="FFFFFF00"/>
        <rFont val="Arial"/>
        <family val="2"/>
      </rPr>
      <t>POSIBLE = 3</t>
    </r>
    <r>
      <rPr>
        <sz val="10"/>
        <color theme="1"/>
        <rFont val="Arial"/>
        <family val="2"/>
      </rPr>
      <t xml:space="preserve">
</t>
    </r>
    <r>
      <rPr>
        <sz val="10"/>
        <color rgb="FFFFC000"/>
        <rFont val="Arial"/>
        <family val="2"/>
      </rPr>
      <t>PROBABLE = 4</t>
    </r>
    <r>
      <rPr>
        <sz val="10"/>
        <color theme="1"/>
        <rFont val="Arial"/>
        <family val="2"/>
      </rPr>
      <t xml:space="preserve">
</t>
    </r>
    <r>
      <rPr>
        <sz val="10"/>
        <color rgb="FFFF0000"/>
        <rFont val="Arial"/>
        <family val="2"/>
      </rPr>
      <t>CASI SEGURO = 5</t>
    </r>
  </si>
  <si>
    <r>
      <rPr>
        <sz val="10"/>
        <color rgb="FF00B050"/>
        <rFont val="Arial"/>
        <family val="2"/>
      </rPr>
      <t>INSIGNIFICANTE = 3</t>
    </r>
    <r>
      <rPr>
        <sz val="10"/>
        <color theme="1"/>
        <rFont val="Arial"/>
        <family val="2"/>
      </rPr>
      <t xml:space="preserve">
</t>
    </r>
    <r>
      <rPr>
        <sz val="10"/>
        <color rgb="FF92D050"/>
        <rFont val="Arial"/>
        <family val="2"/>
      </rPr>
      <t>MENOR = 6</t>
    </r>
    <r>
      <rPr>
        <sz val="10"/>
        <color theme="1"/>
        <rFont val="Arial"/>
        <family val="2"/>
      </rPr>
      <t xml:space="preserve">
</t>
    </r>
    <r>
      <rPr>
        <sz val="10"/>
        <color rgb="FFFFFF00"/>
        <rFont val="Arial"/>
        <family val="2"/>
      </rPr>
      <t>MODERADO =  9</t>
    </r>
    <r>
      <rPr>
        <sz val="10"/>
        <color theme="1"/>
        <rFont val="Arial"/>
        <family val="2"/>
      </rPr>
      <t xml:space="preserve">
</t>
    </r>
    <r>
      <rPr>
        <sz val="10"/>
        <color rgb="FFFFC000"/>
        <rFont val="Arial"/>
        <family val="2"/>
      </rPr>
      <t>MAYOR = 12</t>
    </r>
    <r>
      <rPr>
        <sz val="10"/>
        <color theme="1"/>
        <rFont val="Arial"/>
        <family val="2"/>
      </rPr>
      <t xml:space="preserve">
</t>
    </r>
    <r>
      <rPr>
        <sz val="10"/>
        <color rgb="FFFF0000"/>
        <rFont val="Arial"/>
        <family val="2"/>
      </rPr>
      <t>CATASTROFICO =  15</t>
    </r>
  </si>
  <si>
    <r>
      <rPr>
        <sz val="10"/>
        <color rgb="FFFF0000"/>
        <rFont val="Arial"/>
        <family val="2"/>
      </rPr>
      <t>EXTREMO</t>
    </r>
    <r>
      <rPr>
        <sz val="10"/>
        <color theme="0"/>
        <rFont val="Arial"/>
        <family val="2"/>
      </rPr>
      <t xml:space="preserve">
</t>
    </r>
    <r>
      <rPr>
        <sz val="10"/>
        <color rgb="FFFFC000"/>
        <rFont val="Arial"/>
        <family val="2"/>
      </rPr>
      <t>ALTO</t>
    </r>
    <r>
      <rPr>
        <sz val="10"/>
        <color theme="0"/>
        <rFont val="Arial"/>
        <family val="2"/>
      </rPr>
      <t xml:space="preserve">
</t>
    </r>
    <r>
      <rPr>
        <sz val="10"/>
        <color rgb="FFFFFF00"/>
        <rFont val="Arial"/>
        <family val="2"/>
      </rPr>
      <t>MODERADO</t>
    </r>
    <r>
      <rPr>
        <sz val="10"/>
        <color theme="0"/>
        <rFont val="Arial"/>
        <family val="2"/>
      </rPr>
      <t xml:space="preserve">
</t>
    </r>
    <r>
      <rPr>
        <sz val="10"/>
        <color rgb="FF92D050"/>
        <rFont val="Arial"/>
        <family val="2"/>
      </rPr>
      <t>BAJO</t>
    </r>
  </si>
  <si>
    <r>
      <t xml:space="preserve">FECHA INICIO
</t>
    </r>
    <r>
      <rPr>
        <sz val="9"/>
        <color theme="0"/>
        <rFont val="Arial"/>
        <family val="2"/>
      </rPr>
      <t>(dd/mm/aaaa)</t>
    </r>
  </si>
  <si>
    <r>
      <t xml:space="preserve">FECHA FIN
</t>
    </r>
    <r>
      <rPr>
        <sz val="9"/>
        <color theme="0"/>
        <rFont val="Arial"/>
        <family val="2"/>
      </rPr>
      <t>(dd/mm/aaaa)</t>
    </r>
  </si>
  <si>
    <t>Oficialización: 11/03/2024</t>
  </si>
  <si>
    <t>Posibilidad de comprometer la Confidencialidad de la Información Institucional debido as fallas técnicas y operativas en el Proceso</t>
  </si>
  <si>
    <t>Posibilidad de comprometer la Disponibilidad de la Información Institucional debido as fallas técnicas y operativas en el Proceso</t>
  </si>
  <si>
    <t>Posibilidades de no atender la automatización de Proceso de la Entidad, por  capacidad de productos adquiridos</t>
  </si>
  <si>
    <t>Posibilidad de afectación de Confidencialidad, Integridad o Disponibilidad por errores humanos</t>
  </si>
  <si>
    <r>
      <t xml:space="preserve">Identifique el tipo de Riesgo al que se relaciona el Activo que está analizando y continúe en la </t>
    </r>
    <r>
      <rPr>
        <b/>
        <sz val="10"/>
        <color theme="1"/>
        <rFont val="Arial"/>
        <family val="2"/>
      </rPr>
      <t>Matriz de Riesgo</t>
    </r>
  </si>
  <si>
    <t>IDENTIFICACIÓN VALORACIÓN Y TRATAMIENTO DE RIESGOS DE SEGURIDAD Y PRIVACIDAD DE LA INFORMACIÓN</t>
  </si>
  <si>
    <t>Se incluye contenido en Gestión de Riesgos atendiendo a los requisitos de la ISO/IEC 27001:2022 y las directrices de la ISO 31000:2018, Cartilla del DAFP V6,Anexo 4 Modelo Nacional de Gestión de Riesgos en Seguridad de la Información en Entidades Públicas y Gobierno Digital Seguridad y Privacidad de la Información. Se cambia el nombre del formato a Identificación Valoración y Tratamiento de Riesgos de Seguridad y Privacidad de la Información, de acuerdo a lo establecido en la Guía de  Identificación Valoración y Tratamiento de Riesgos de Seguridad y Privacidad de la Información.</t>
  </si>
  <si>
    <r>
      <t xml:space="preserve">NUMERADOR:
</t>
    </r>
    <r>
      <rPr>
        <sz val="9"/>
        <color theme="0"/>
        <rFont val="Arial"/>
        <family val="2"/>
      </rPr>
      <t>Numero Acciones Ejecutadas</t>
    </r>
  </si>
  <si>
    <r>
      <t xml:space="preserve">DENOMINADOR:
</t>
    </r>
    <r>
      <rPr>
        <sz val="9"/>
        <color theme="0"/>
        <rFont val="Arial"/>
        <family val="2"/>
      </rPr>
      <t>Numero Acciones 
Programadas</t>
    </r>
  </si>
  <si>
    <t>Bases de datos seguimiento proceso Análisis Integral de Confiabilidad</t>
  </si>
  <si>
    <t>Bases de datos Verificaciones</t>
  </si>
  <si>
    <t>Base de datos FUID Grupo Selección y Evaluación</t>
  </si>
  <si>
    <t>Archivo Digital Proceso de Análisis Integral de Confiabilidad</t>
  </si>
  <si>
    <t xml:space="preserve">Archivo digital Proceso de Encargos </t>
  </si>
  <si>
    <t xml:space="preserve">Archivo digital Comisión de Personal </t>
  </si>
  <si>
    <t xml:space="preserve">Archivo digital Acuerdos de Gestión </t>
  </si>
  <si>
    <t xml:space="preserve">Archivo digital Proceso Convocatoria </t>
  </si>
  <si>
    <t xml:space="preserve">Archivo digital Proceso Comisión de Personal </t>
  </si>
  <si>
    <t>Archivo digital Manual de Funciones</t>
  </si>
  <si>
    <t>Archivo Proceso de Análisis Integral de Confiabilidad</t>
  </si>
  <si>
    <t>Correo Institucional: encargos@unp.gov.co</t>
  </si>
  <si>
    <t>Correo Institucional: comsióndepersonal@unp.gov.co</t>
  </si>
  <si>
    <t>Correo Institucional: evaluaciondedesempeno@unp.gov.co</t>
  </si>
  <si>
    <t>Correo Institucional: manual.funciones@unp.gov.co</t>
  </si>
  <si>
    <t>Correo Institucional:grupo.seleccion@unp.gov.co</t>
  </si>
  <si>
    <t>Ley 1581 de 2013</t>
  </si>
  <si>
    <t>Correo Institucional: convocatoria@unp.gov.co</t>
  </si>
  <si>
    <t>Correo Institucional: BancoHojasdeVida@unp.gov.co</t>
  </si>
  <si>
    <t>Poligrafista</t>
  </si>
  <si>
    <t>Ley 1581 de 2014</t>
  </si>
  <si>
    <t>Archivo Procesos Selección y Evaluación</t>
  </si>
  <si>
    <t>Base de datos Planta Personal</t>
  </si>
  <si>
    <t>Base de datos de Ausentismos</t>
  </si>
  <si>
    <t>Base de datos de Abandonos de Cargo</t>
  </si>
  <si>
    <t>Actos Administrativos expedidos por el grupo</t>
  </si>
  <si>
    <t>Base de datos de Certificaciones Laborales</t>
  </si>
  <si>
    <t>Base de datos a respuestas a entes de control</t>
  </si>
  <si>
    <t>Base  de datos de Coordinaciones</t>
  </si>
  <si>
    <t>Registro documental de las historias laborales</t>
  </si>
  <si>
    <t>Base de datos FUID historias laborales</t>
  </si>
  <si>
    <t>Base de datos Proceso Carnetización</t>
  </si>
  <si>
    <t>Base de datos Proceso Carnetización Destrucción de carne y/o placas</t>
  </si>
  <si>
    <t>Aplicativo Photoshop: Photoshop PCS6.</t>
  </si>
  <si>
    <t>Equipo de equipo de computo: Placa CPU 2011591</t>
  </si>
  <si>
    <t>Correo Institucional: situacionesadmin@unp.gov.co</t>
  </si>
  <si>
    <t>Correo Institucional: certificacioneslaborales@unp.gov.co</t>
  </si>
  <si>
    <t>Correo Institucional: requerimientoshl@unp.gov.co</t>
  </si>
  <si>
    <t>Ley 1581 de 2015</t>
  </si>
  <si>
    <t>Correo Institucional: seguridad.social@unp.gov.co</t>
  </si>
  <si>
    <t>Ley 1581 de 2016</t>
  </si>
  <si>
    <t>Correo Institucional: carnetizacion@unp.gov.co</t>
  </si>
  <si>
    <t>Ley 1581 de 2017</t>
  </si>
  <si>
    <t>Archivo historias laborales</t>
  </si>
  <si>
    <t>Base de datos de las libranzas para la nómina</t>
  </si>
  <si>
    <t>Base de datos solicitudes de capacidad de endeudamiento</t>
  </si>
  <si>
    <t>Base de datos de incapacidades liquidadas por nómina</t>
  </si>
  <si>
    <t>Base de datos de personal y costos de la contraloría</t>
  </si>
  <si>
    <t>Base de datos de exógena para reportes DIAN</t>
  </si>
  <si>
    <t>Base de datos de vacaciones para liquidar en la nómina</t>
  </si>
  <si>
    <t>Base de datos columnarios de nómina</t>
  </si>
  <si>
    <t>Base de datos validador de retención en la fuente</t>
  </si>
  <si>
    <t>Base de datos embargos</t>
  </si>
  <si>
    <t>Base de datos Formato de liquidación de prestaciones sociales</t>
  </si>
  <si>
    <t>Base de datos consolidado aporte a cesantías</t>
  </si>
  <si>
    <t>Base de datos consolidado retiro de cesantías</t>
  </si>
  <si>
    <t>Archivo Digital Proceso Libranzas</t>
  </si>
  <si>
    <t>Archivo Digital Proceso  Incapacidades</t>
  </si>
  <si>
    <t>Archivo Digital Proceso Contraloría y certificado de Ingresos</t>
  </si>
  <si>
    <t>Archivo Digital Proceso Vacaciones</t>
  </si>
  <si>
    <t>Archivo Digital Proceso Nómina</t>
  </si>
  <si>
    <t>Archivo Digital Proceso Embargos</t>
  </si>
  <si>
    <t>Ley 1581 de 2018</t>
  </si>
  <si>
    <t>Archivo Digital Proceso Liquidaciones</t>
  </si>
  <si>
    <t>Ley 1581 de 2019</t>
  </si>
  <si>
    <t xml:space="preserve">Archivo Digital Proceso Cesantías
 </t>
  </si>
  <si>
    <t>Ley 1581 de 2020</t>
  </si>
  <si>
    <t xml:space="preserve">Archivo Digital Proceso Retiro de cesantías
 </t>
  </si>
  <si>
    <t>Archivo Proceso Embargos</t>
  </si>
  <si>
    <t>Ley 1581 de 2021</t>
  </si>
  <si>
    <t>Archivo Proceso Incapacidades</t>
  </si>
  <si>
    <t>Ley 1581 de 2022</t>
  </si>
  <si>
    <t>Correo Institucional: cesantías@unp.gov.co</t>
  </si>
  <si>
    <t>Ley 1581 de 2023</t>
  </si>
  <si>
    <t>Correo Institucional: incapacidades@unp.gov.co</t>
  </si>
  <si>
    <t>Ley 1581 de 2024</t>
  </si>
  <si>
    <t>Correo Institucional: vacaciones@unp.gov.co</t>
  </si>
  <si>
    <t>Ley 1581 de 2025</t>
  </si>
  <si>
    <t>Correo Institucional: Libranzas@unp.gov.co</t>
  </si>
  <si>
    <t>Ley 1581 de 2026</t>
  </si>
  <si>
    <t>Correo Institucional: minomina@unp.gov.co</t>
  </si>
  <si>
    <t>Ley 1581 de 2027</t>
  </si>
  <si>
    <t>Archivo digital Entrenamiento y Reentrenamiento</t>
  </si>
  <si>
    <t>Archivo digital Competencial Laborales</t>
  </si>
  <si>
    <t>Archivo digital Alianzas Interinstitucionales</t>
  </si>
  <si>
    <t xml:space="preserve">Archivo digital Inducción y Reinducción </t>
  </si>
  <si>
    <t>Archivo digital Seguridad Vial</t>
  </si>
  <si>
    <t xml:space="preserve">Correo Institucional: gestiondelconocimiento@unp.gov.co
</t>
  </si>
  <si>
    <t>Correo Institucional: induccionyreinduccion@unp.gov.co</t>
  </si>
  <si>
    <t>Correo Institucional: capacitacion@unp.gov.co</t>
  </si>
  <si>
    <t>Correo Institucional: paco@unp.gov.co</t>
  </si>
  <si>
    <t>Correo Institucional: habilidades.blandas@unp.gov.co</t>
  </si>
  <si>
    <t>Correo Institucional: alianzasinterinstitucionales@unp.gov.co</t>
  </si>
  <si>
    <t>Correo Institucional: seguridadvial@unp.gov.co</t>
  </si>
  <si>
    <t>PACO Plataforma de Aprendizaje y Conocimiento para la Prevención y Protección de la UNP</t>
  </si>
  <si>
    <t>Correo de saludocupacional@unp.gov.co</t>
  </si>
  <si>
    <t>Correo de asesoriapsicologica@unp.gov.co</t>
  </si>
  <si>
    <t>Correo de bienestar@unp.gov.co</t>
  </si>
  <si>
    <t>Base de datos restricciones y/o recomendaciones médico-laborales</t>
  </si>
  <si>
    <t>Base de datos de ausentismo de los servidores públicos</t>
  </si>
  <si>
    <t>Base de datos Identificación de peligros, valoración y evaluación de los riesgos</t>
  </si>
  <si>
    <t>Base de datos Teletrabajadores</t>
  </si>
  <si>
    <t>Base de datos Historias Psicológicas Ocupacionales</t>
  </si>
  <si>
    <t>Base de datos  Dotación</t>
  </si>
  <si>
    <t>Base de datos Sociodemográfica Servidores Públicos y Contratistas</t>
  </si>
  <si>
    <t xml:space="preserve">Base de datos Reporte de Actos y Condiciones Inseguras a Nivel Nacional </t>
  </si>
  <si>
    <t>Base de datos Oficinas y Coordinadores de Grupo y Regionales</t>
  </si>
  <si>
    <t>Ley 1581 de 2028</t>
  </si>
  <si>
    <t>Bases de Presupuesto del SGSST</t>
  </si>
  <si>
    <t>Ley 1581 de 2029</t>
  </si>
  <si>
    <t>Base de Comparendos</t>
  </si>
  <si>
    <t>Ley 1581 de 2030</t>
  </si>
  <si>
    <t xml:space="preserve"> Capacitación Prueba de Idoneidad y Manejo Defensivo</t>
  </si>
  <si>
    <t>Ley 1581 de 2031</t>
  </si>
  <si>
    <t>Base de datos  Entrega de Elementos de Protección Personal</t>
  </si>
  <si>
    <t>Ley 1581 de 2032</t>
  </si>
  <si>
    <t>Base de datos Seguimiento a condiciones de salud y estados de embarazo</t>
  </si>
  <si>
    <t>Ley 1581 de 2033</t>
  </si>
  <si>
    <t>Archivo Digital Procesos Seguridad y Salud en el Trabajo, Bienestar e Incentivos</t>
  </si>
  <si>
    <t>Archivo Procesos Seguridad y Salud en el Trabajo, Bienestar e Incentivos</t>
  </si>
  <si>
    <t>Ley 1581 de 2034</t>
  </si>
  <si>
    <t>Ley 1581 de 2035</t>
  </si>
  <si>
    <t>Base de datos conteo de Permisos Sindicales.</t>
  </si>
  <si>
    <t>Base de Datos Peticiones Sindicatos</t>
  </si>
  <si>
    <t>Base de Datos Permisos Sindicales</t>
  </si>
  <si>
    <t>Base de Juntas Directivas Sindicatos</t>
  </si>
  <si>
    <t>Archivo Digital Juntas Directivas Organizaciones Sindicales.</t>
  </si>
  <si>
    <t>Archivo Digital Solicitudes Internas y Externa de Asuntos Sindicales.</t>
  </si>
  <si>
    <t>Archivo Digital Procesos Asuntos Sindicales</t>
  </si>
  <si>
    <t>Archivo Juntas Directivas Organizaciones Sindicales.</t>
  </si>
  <si>
    <t>Archivo Solicitudes Internas y Externa de Asuntos Sindicales.</t>
  </si>
  <si>
    <t>Archivo Procesos Asuntos Sindicales</t>
  </si>
  <si>
    <t>Correo institucional: asuntossindicales@unp.gov.co</t>
  </si>
  <si>
    <t>Correo institucionales de contratistas y servidores públicos</t>
  </si>
  <si>
    <r>
      <t xml:space="preserve">Aplicativo carnetización: </t>
    </r>
    <r>
      <rPr>
        <i/>
        <sz val="9"/>
        <color theme="1"/>
        <rFont val="Calibri"/>
        <family val="2"/>
        <scheme val="minor"/>
      </rPr>
      <t>ENTRUST Adaptive issuance instant ID</t>
    </r>
  </si>
  <si>
    <t>Posibilidad de comprometer la Integridad de la Información Institucional debido as fallas técnicas y operativas en el Proceso</t>
  </si>
  <si>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 xml:space="preserve">6.2 </t>
    </r>
    <r>
      <rPr>
        <sz val="10"/>
        <color theme="1"/>
        <rFont val="Arial"/>
        <family val="2"/>
      </rPr>
      <t xml:space="preserve">Términos y condiciones de Empleo
</t>
    </r>
    <r>
      <rPr>
        <b/>
        <sz val="10"/>
        <color theme="1"/>
        <rFont val="Arial"/>
        <family val="2"/>
      </rPr>
      <t xml:space="preserve">6.4 </t>
    </r>
    <r>
      <rPr>
        <sz val="10"/>
        <color theme="1"/>
        <rFont val="Arial"/>
        <family val="2"/>
      </rPr>
      <t xml:space="preserve">Proceso Disciplinario
</t>
    </r>
    <r>
      <rPr>
        <b/>
        <sz val="10"/>
        <color theme="1"/>
        <rFont val="Arial"/>
        <family val="2"/>
      </rPr>
      <t>6.6</t>
    </r>
    <r>
      <rPr>
        <sz val="10"/>
        <color theme="1"/>
        <rFont val="Arial"/>
        <family val="2"/>
      </rPr>
      <t xml:space="preserve"> Acuerdos de confidencialidad o de no divulgación</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</si>
  <si>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6.1</t>
    </r>
    <r>
      <rPr>
        <sz val="10"/>
        <color theme="1"/>
        <rFont val="Arial"/>
        <family val="2"/>
      </rPr>
      <t xml:space="preserve"> Selección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6.7</t>
    </r>
    <r>
      <rPr>
        <sz val="10"/>
        <color theme="1"/>
        <rFont val="Arial"/>
        <family val="2"/>
      </rPr>
      <t xml:space="preserve"> Trabajo remoto</t>
    </r>
  </si>
  <si>
    <r>
      <rPr>
        <b/>
        <sz val="10"/>
        <color theme="1"/>
        <rFont val="Arial"/>
        <family val="2"/>
      </rPr>
      <t>5.5</t>
    </r>
    <r>
      <rPr>
        <sz val="10"/>
        <color theme="1"/>
        <rFont val="Arial"/>
        <family val="2"/>
      </rPr>
      <t xml:space="preserve"> Políticas de Seguridad de la Información.
</t>
    </r>
    <r>
      <rPr>
        <b/>
        <sz val="10"/>
        <color theme="1"/>
        <rFont val="Arial"/>
        <family val="2"/>
      </rPr>
      <t>5.9</t>
    </r>
    <r>
      <rPr>
        <sz val="10"/>
        <color theme="1"/>
        <rFont val="Arial"/>
        <family val="2"/>
      </rPr>
      <t xml:space="preserve"> Inventario de Información y Otros Activos asociados.
</t>
    </r>
    <r>
      <rPr>
        <b/>
        <sz val="10"/>
        <color theme="1"/>
        <rFont val="Arial"/>
        <family val="2"/>
      </rPr>
      <t>5.15</t>
    </r>
    <r>
      <rPr>
        <sz val="10"/>
        <color theme="1"/>
        <rFont val="Arial"/>
        <family val="2"/>
      </rPr>
      <t xml:space="preserve"> Control de Acceso.
</t>
    </r>
    <r>
      <rPr>
        <b/>
        <sz val="10"/>
        <color theme="1"/>
        <rFont val="Arial"/>
        <family val="2"/>
      </rPr>
      <t>5.33</t>
    </r>
    <r>
      <rPr>
        <sz val="10"/>
        <color theme="1"/>
        <rFont val="Arial"/>
        <family val="2"/>
      </rPr>
      <t xml:space="preserve"> Protección de los Registros.
</t>
    </r>
    <r>
      <rPr>
        <b/>
        <sz val="10"/>
        <color theme="1"/>
        <rFont val="Arial"/>
        <family val="2"/>
      </rPr>
      <t>7.3</t>
    </r>
    <r>
      <rPr>
        <sz val="10"/>
        <color theme="1"/>
        <rFont val="Arial"/>
        <family val="2"/>
      </rPr>
      <t xml:space="preserve"> Asegurar oficinas, habitaciones e instalaciones.
</t>
    </r>
    <r>
      <rPr>
        <b/>
        <sz val="10"/>
        <color theme="1"/>
        <rFont val="Arial"/>
        <family val="2"/>
      </rPr>
      <t>6.6</t>
    </r>
    <r>
      <rPr>
        <sz val="10"/>
        <color theme="1"/>
        <rFont val="Arial"/>
        <family val="2"/>
      </rPr>
      <t xml:space="preserve"> Acuerdos de confidencialidad o de no divulgación.</t>
    </r>
  </si>
  <si>
    <r>
      <rPr>
        <b/>
        <sz val="9"/>
        <color theme="1"/>
        <rFont val="Arial"/>
        <family val="2"/>
      </rPr>
      <t xml:space="preserve">(Personal) </t>
    </r>
    <r>
      <rPr>
        <sz val="9"/>
        <color theme="1"/>
        <rFont val="Arial"/>
        <family val="2"/>
      </rPr>
      <t xml:space="preserve">Posibilidad de apertura de un correo  malicioso que pueda afectar la información almacenada en los correos que hacen parte de los procesos la Subdirección de Talento Humano.
</t>
    </r>
    <r>
      <rPr>
        <b/>
        <sz val="9"/>
        <color theme="1"/>
        <rFont val="Arial"/>
        <family val="2"/>
      </rPr>
      <t xml:space="preserve">(Personal) </t>
    </r>
    <r>
      <rPr>
        <sz val="9"/>
        <color theme="1"/>
        <rFont val="Arial"/>
        <family val="2"/>
      </rPr>
      <t xml:space="preserve">Errores humanos al momento de registrar o almacenar  información o documentos que hacen parte de los procesos la Subdirección de Talento Humano. 
</t>
    </r>
    <r>
      <rPr>
        <b/>
        <sz val="9"/>
        <color theme="1"/>
        <rFont val="Arial"/>
        <family val="2"/>
      </rPr>
      <t xml:space="preserve">(Personal) </t>
    </r>
    <r>
      <rPr>
        <sz val="9"/>
        <color theme="1"/>
        <rFont val="Arial"/>
        <family val="2"/>
      </rPr>
      <t>Usuarios inconformes (Sabotaje)</t>
    </r>
  </si>
  <si>
    <r>
      <rPr>
        <b/>
        <sz val="9"/>
        <color theme="1"/>
        <rFont val="Arial"/>
        <family val="2"/>
      </rPr>
      <t>(Proceso)</t>
    </r>
    <r>
      <rPr>
        <sz val="9"/>
        <color theme="1"/>
        <rFont val="Arial"/>
        <family val="2"/>
      </rPr>
      <t xml:space="preserve"> Ausencia de control de los activos que se encuentran fuera de las instalaciones
</t>
    </r>
    <r>
      <rPr>
        <b/>
        <sz val="9"/>
        <color theme="1"/>
        <rFont val="Arial"/>
        <family val="2"/>
      </rPr>
      <t>(Proceso)</t>
    </r>
    <r>
      <rPr>
        <sz val="9"/>
        <color theme="1"/>
        <rFont val="Arial"/>
        <family val="2"/>
      </rPr>
      <t xml:space="preserve"> 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 xml:space="preserve">(Proceso) </t>
    </r>
    <r>
      <rPr>
        <sz val="9"/>
        <color theme="1"/>
        <rFont val="Arial"/>
        <family val="2"/>
      </rPr>
      <t xml:space="preserve">Exposición de datos de respaldo
</t>
    </r>
    <r>
      <rPr>
        <b/>
        <sz val="9"/>
        <color theme="1"/>
        <rFont val="Arial"/>
        <family val="2"/>
      </rPr>
      <t>(Proceso)</t>
    </r>
    <r>
      <rPr>
        <sz val="9"/>
        <color theme="1"/>
        <rFont val="Arial"/>
        <family val="2"/>
      </rPr>
      <t xml:space="preserve"> Falta de socialización a todos los colaboradores sobre las buenas practicas en SI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Errores en la definición de roles en las aplicaciones 
</t>
    </r>
    <r>
      <rPr>
        <b/>
        <sz val="9"/>
        <color theme="1"/>
        <rFont val="Arial"/>
        <family val="2"/>
      </rPr>
      <t>(Proceso)</t>
    </r>
    <r>
      <rPr>
        <sz val="9"/>
        <color theme="1"/>
        <rFont val="Arial"/>
        <family val="2"/>
      </rPr>
      <t xml:space="preserve"> Falta de divulgación de las políticas y procedimientos propios del proceso 
</t>
    </r>
    <r>
      <rPr>
        <b/>
        <sz val="9"/>
        <color theme="1"/>
        <rFont val="Arial"/>
        <family val="2"/>
      </rPr>
      <t>(Proceso)</t>
    </r>
    <r>
      <rPr>
        <sz val="9"/>
        <color theme="1"/>
        <rFont val="Arial"/>
        <family val="2"/>
      </rPr>
      <t xml:space="preserve"> Falta de planes de sensibilización en Seguridad de la información
</t>
    </r>
    <r>
      <rPr>
        <b/>
        <sz val="9"/>
        <color theme="1"/>
        <rFont val="Arial"/>
        <family val="2"/>
      </rPr>
      <t>(Proceso)</t>
    </r>
    <r>
      <rPr>
        <sz val="9"/>
        <color theme="1"/>
        <rFont val="Arial"/>
        <family val="2"/>
      </rPr>
      <t xml:space="preserve"> Inadecuado control de acceso lógico y físico a los activos de información
</t>
    </r>
    <r>
      <rPr>
        <b/>
        <sz val="9"/>
        <color theme="1"/>
        <rFont val="Arial"/>
        <family val="2"/>
      </rPr>
      <t>(Proceso)</t>
    </r>
    <r>
      <rPr>
        <sz val="9"/>
        <color theme="1"/>
        <rFont val="Arial"/>
        <family val="2"/>
      </rPr>
      <t xml:space="preserve"> Modificar la información sin autorización</t>
    </r>
  </si>
  <si>
    <r>
      <rPr>
        <b/>
        <sz val="9"/>
        <color theme="1"/>
        <rFont val="Arial"/>
        <family val="2"/>
      </rPr>
      <t xml:space="preserve">(Tecnología) </t>
    </r>
    <r>
      <rPr>
        <sz val="9"/>
        <color theme="1"/>
        <rFont val="Arial"/>
        <family val="2"/>
      </rPr>
      <t xml:space="preserve">Ausencia de mecanismos de identificación y autentificación
</t>
    </r>
    <r>
      <rPr>
        <b/>
        <sz val="9"/>
        <color theme="1"/>
        <rFont val="Arial"/>
        <family val="2"/>
      </rPr>
      <t xml:space="preserve">(Tecnología) </t>
    </r>
    <r>
      <rPr>
        <sz val="9"/>
        <color theme="1"/>
        <rFont val="Arial"/>
        <family val="2"/>
      </rPr>
      <t>Inconsistencias en la información</t>
    </r>
  </si>
  <si>
    <r>
      <rPr>
        <b/>
        <sz val="9"/>
        <color theme="1"/>
        <rFont val="Arial"/>
        <family val="2"/>
      </rPr>
      <t>(Proceso)</t>
    </r>
    <r>
      <rPr>
        <sz val="9"/>
        <color theme="1"/>
        <rFont val="Arial"/>
        <family val="2"/>
      </rPr>
      <t xml:space="preserve"> Desconocimiento o falta de capacitación en seguridad de la información.
</t>
    </r>
    <r>
      <rPr>
        <b/>
        <sz val="9"/>
        <color theme="1"/>
        <rFont val="Arial"/>
        <family val="2"/>
      </rPr>
      <t>(Proceso)</t>
    </r>
    <r>
      <rPr>
        <sz val="9"/>
        <color theme="1"/>
        <rFont val="Arial"/>
        <family val="2"/>
      </rPr>
      <t xml:space="preserve"> Falta de divulgación de las políticas, normas y procedimientos de seguridad de la información.
</t>
    </r>
    <r>
      <rPr>
        <b/>
        <sz val="9"/>
        <color theme="1"/>
        <rFont val="Arial"/>
        <family val="2"/>
      </rPr>
      <t>(Proceso)</t>
    </r>
    <r>
      <rPr>
        <sz val="9"/>
        <color theme="1"/>
        <rFont val="Arial"/>
        <family val="2"/>
      </rPr>
      <t xml:space="preserve"> Falta de revocación de los derechos de acceso al activo de información una vez el funcionario cambie de rol.
</t>
    </r>
    <r>
      <rPr>
        <b/>
        <sz val="9"/>
        <color theme="1"/>
        <rFont val="Arial"/>
        <family val="2"/>
      </rPr>
      <t>(Proceso)</t>
    </r>
    <r>
      <rPr>
        <sz val="9"/>
        <color theme="1"/>
        <rFont val="Arial"/>
        <family val="2"/>
      </rPr>
      <t xml:space="preserve"> Falta de seguimiento a los controles de acceso a la información.
</t>
    </r>
    <r>
      <rPr>
        <b/>
        <sz val="9"/>
        <color theme="1"/>
        <rFont val="Arial"/>
        <family val="2"/>
      </rPr>
      <t>(Proceso)</t>
    </r>
    <r>
      <rPr>
        <sz val="9"/>
        <color theme="1"/>
        <rFont val="Arial"/>
        <family val="2"/>
      </rPr>
      <t xml:space="preserve"> Inadecuada asignación de derechos de acceso a los repositorios institucionales.</t>
    </r>
  </si>
  <si>
    <r>
      <rPr>
        <b/>
        <sz val="9"/>
        <color theme="1"/>
        <rFont val="Arial"/>
        <family val="2"/>
      </rPr>
      <t>(Personal)</t>
    </r>
    <r>
      <rPr>
        <sz val="9"/>
        <color theme="1"/>
        <rFont val="Arial"/>
        <family val="2"/>
      </rPr>
      <t xml:space="preserve"> Posibilidad de extravío,  pérdida o daño de la información,  por agente externo (Humano o ambiental). 
</t>
    </r>
    <r>
      <rPr>
        <b/>
        <sz val="9"/>
        <color theme="1"/>
        <rFont val="Arial"/>
        <family val="2"/>
      </rPr>
      <t xml:space="preserve">(Proceso) </t>
    </r>
    <r>
      <rPr>
        <sz val="9"/>
        <color theme="1"/>
        <rFont val="Arial"/>
        <family val="2"/>
      </rPr>
      <t xml:space="preserve">Falta de claridad en la directriz sobre el manejo de información en repositorios institucionales.
</t>
    </r>
    <r>
      <rPr>
        <b/>
        <sz val="9"/>
        <color theme="1"/>
        <rFont val="Arial"/>
        <family val="2"/>
      </rPr>
      <t xml:space="preserve">(Proceso) </t>
    </r>
    <r>
      <rPr>
        <sz val="9"/>
        <color theme="1"/>
        <rFont val="Arial"/>
        <family val="2"/>
      </rPr>
      <t>Posibilidad de pérdida de los registros documentales que no están en los repositorios no institucionales.</t>
    </r>
  </si>
  <si>
    <r>
      <rPr>
        <b/>
        <sz val="9"/>
        <color theme="1"/>
        <rFont val="Arial"/>
        <family val="2"/>
      </rPr>
      <t xml:space="preserve">(Proceso) </t>
    </r>
    <r>
      <rPr>
        <sz val="9"/>
        <color theme="1"/>
        <rFont val="Arial"/>
        <family val="2"/>
      </rPr>
      <t xml:space="preserve">Ausencia de personal.
</t>
    </r>
    <r>
      <rPr>
        <b/>
        <sz val="9"/>
        <color theme="1"/>
        <rFont val="Arial"/>
        <family val="2"/>
      </rPr>
      <t xml:space="preserve">(Proceso) </t>
    </r>
    <r>
      <rPr>
        <sz val="9"/>
        <color theme="1"/>
        <rFont val="Arial"/>
        <family val="2"/>
      </rPr>
      <t xml:space="preserve">Desconocimiento de los lineamientos del SGSI (políticas, normas y procedimientos).
</t>
    </r>
    <r>
      <rPr>
        <b/>
        <sz val="9"/>
        <color theme="1"/>
        <rFont val="Arial"/>
        <family val="2"/>
      </rPr>
      <t>(Proceso)</t>
    </r>
    <r>
      <rPr>
        <sz val="9"/>
        <color theme="1"/>
        <rFont val="Arial"/>
        <family val="2"/>
      </rPr>
      <t xml:space="preserve"> Exceso de confianza.</t>
    </r>
  </si>
  <si>
    <r>
      <t xml:space="preserve">
</t>
    </r>
    <r>
      <rPr>
        <b/>
        <sz val="9"/>
        <color theme="1"/>
        <rFont val="Arial"/>
        <family val="2"/>
      </rPr>
      <t>(Tecnología)</t>
    </r>
    <r>
      <rPr>
        <sz val="9"/>
        <color theme="1"/>
        <rFont val="Arial"/>
        <family val="2"/>
      </rPr>
      <t xml:space="preserve"> Copia no autorizada de información.
</t>
    </r>
    <r>
      <rPr>
        <b/>
        <sz val="9"/>
        <color theme="1"/>
        <rFont val="Arial"/>
        <family val="2"/>
      </rPr>
      <t>(Tecnología)</t>
    </r>
    <r>
      <rPr>
        <sz val="9"/>
        <color theme="1"/>
        <rFont val="Arial"/>
        <family val="2"/>
      </rPr>
      <t xml:space="preserve"> Destrucción de equipos o medios.
</t>
    </r>
    <r>
      <rPr>
        <b/>
        <sz val="9"/>
        <color theme="1"/>
        <rFont val="Arial"/>
        <family val="2"/>
      </rPr>
      <t>(Tecnología)</t>
    </r>
    <r>
      <rPr>
        <sz val="9"/>
        <color theme="1"/>
        <rFont val="Arial"/>
        <family val="2"/>
      </rPr>
      <t xml:space="preserve"> Falta de uso y apropiación en cultura organizacional en seguridad de la información.
</t>
    </r>
    <r>
      <rPr>
        <b/>
        <sz val="9"/>
        <color theme="1"/>
        <rFont val="Arial"/>
        <family val="2"/>
      </rPr>
      <t>(Tecnología)</t>
    </r>
    <r>
      <rPr>
        <sz val="9"/>
        <color theme="1"/>
        <rFont val="Arial"/>
        <family val="2"/>
      </rPr>
      <t xml:space="preserve"> Modificación no autorizada de información.
</t>
    </r>
    <r>
      <rPr>
        <b/>
        <sz val="9"/>
        <color theme="1"/>
        <rFont val="Arial"/>
        <family val="2"/>
      </rPr>
      <t>(Tecnología)</t>
    </r>
    <r>
      <rPr>
        <sz val="9"/>
        <color theme="1"/>
        <rFont val="Arial"/>
        <family val="2"/>
      </rPr>
      <t xml:space="preserve"> Uso no autorizado de equipos.</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</si>
  <si>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5.33</t>
    </r>
    <r>
      <rPr>
        <sz val="10"/>
        <color theme="1"/>
        <rFont val="Arial"/>
        <family val="2"/>
      </rPr>
      <t xml:space="preserve"> Protección de los Registros.
</t>
    </r>
    <r>
      <rPr>
        <b/>
        <sz val="10"/>
        <color theme="1"/>
        <rFont val="Arial"/>
        <family val="2"/>
      </rPr>
      <t>6.2</t>
    </r>
    <r>
      <rPr>
        <sz val="10"/>
        <color theme="1"/>
        <rFont val="Arial"/>
        <family val="2"/>
      </rPr>
      <t xml:space="preserve"> Términos y condiciones de Empleo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6.4</t>
    </r>
    <r>
      <rPr>
        <sz val="10"/>
        <color theme="1"/>
        <rFont val="Arial"/>
        <family val="2"/>
      </rPr>
      <t xml:space="preserve"> Proceso Disciplinario
</t>
    </r>
    <r>
      <rPr>
        <b/>
        <sz val="10"/>
        <color theme="1"/>
        <rFont val="Arial"/>
        <family val="2"/>
      </rPr>
      <t>6.6</t>
    </r>
    <r>
      <rPr>
        <sz val="10"/>
        <color theme="1"/>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</si>
  <si>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 xml:space="preserve">6.2 </t>
    </r>
    <r>
      <rPr>
        <sz val="8"/>
        <rFont val="Arial"/>
        <family val="2"/>
      </rPr>
      <t xml:space="preserve">Términos y condiciones de Empleo
6.4 Proceso Disciplinario
</t>
    </r>
    <r>
      <rPr>
        <b/>
        <sz val="8"/>
        <rFont val="Arial"/>
        <family val="2"/>
      </rPr>
      <t xml:space="preserve">6.6 </t>
    </r>
    <r>
      <rPr>
        <sz val="8"/>
        <rFont val="Arial"/>
        <family val="2"/>
      </rPr>
      <t>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</si>
  <si>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 xml:space="preserve">5.5 </t>
    </r>
    <r>
      <rPr>
        <sz val="8"/>
        <rFont val="Arial"/>
        <family val="2"/>
      </rPr>
      <t xml:space="preserve">Políticas de Seguridad de la Información.
</t>
    </r>
    <r>
      <rPr>
        <b/>
        <sz val="8"/>
        <rFont val="Arial"/>
        <family val="2"/>
      </rPr>
      <t>5.30</t>
    </r>
    <r>
      <rPr>
        <sz val="8"/>
        <rFont val="Arial"/>
        <family val="2"/>
      </rPr>
      <t xml:space="preserve"> Preparación de las TIC para la Continuidad del Negocio
</t>
    </r>
    <r>
      <rPr>
        <b/>
        <sz val="8"/>
        <rFont val="Arial"/>
        <family val="2"/>
      </rPr>
      <t>5.33</t>
    </r>
    <r>
      <rPr>
        <sz val="8"/>
        <rFont val="Arial"/>
        <family val="2"/>
      </rPr>
      <t xml:space="preserve"> Protección de los Registros.
</t>
    </r>
    <r>
      <rPr>
        <b/>
        <sz val="8"/>
        <rFont val="Arial"/>
        <family val="2"/>
      </rPr>
      <t>6.2</t>
    </r>
    <r>
      <rPr>
        <sz val="8"/>
        <rFont val="Arial"/>
        <family val="2"/>
      </rPr>
      <t xml:space="preserve"> Términos y condiciones de Empleo
</t>
    </r>
    <r>
      <rPr>
        <b/>
        <sz val="8"/>
        <rFont val="Arial"/>
        <family val="2"/>
      </rPr>
      <t xml:space="preserve">6.3 </t>
    </r>
    <r>
      <rPr>
        <sz val="8"/>
        <rFont val="Arial"/>
        <family val="2"/>
      </rPr>
      <t xml:space="preserve">Conciencia de  Seguridad de la Información, Educación y Formación
</t>
    </r>
    <r>
      <rPr>
        <b/>
        <sz val="8"/>
        <rFont val="Arial"/>
        <family val="2"/>
      </rPr>
      <t xml:space="preserve">6.4 </t>
    </r>
    <r>
      <rPr>
        <sz val="8"/>
        <rFont val="Arial"/>
        <family val="2"/>
      </rPr>
      <t xml:space="preserve">Proceso Disciplinario
</t>
    </r>
    <r>
      <rPr>
        <b/>
        <sz val="8"/>
        <rFont val="Arial"/>
        <family val="2"/>
      </rPr>
      <t>6.6</t>
    </r>
    <r>
      <rPr>
        <sz val="8"/>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</si>
  <si>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6.1</t>
    </r>
    <r>
      <rPr>
        <sz val="8"/>
        <rFont val="Arial"/>
        <family val="2"/>
      </rPr>
      <t xml:space="preserve"> Selección
</t>
    </r>
    <r>
      <rPr>
        <b/>
        <sz val="8"/>
        <rFont val="Arial"/>
        <family val="2"/>
      </rPr>
      <t>6.5</t>
    </r>
    <r>
      <rPr>
        <sz val="8"/>
        <rFont val="Arial"/>
        <family val="2"/>
      </rPr>
      <t xml:space="preserve"> Responsabilidades después de la terminación o cambio de empleo
</t>
    </r>
    <r>
      <rPr>
        <b/>
        <sz val="8"/>
        <rFont val="Arial"/>
        <family val="2"/>
      </rPr>
      <t xml:space="preserve">6.6 </t>
    </r>
    <r>
      <rPr>
        <sz val="8"/>
        <rFont val="Arial"/>
        <family val="2"/>
      </rPr>
      <t xml:space="preserve">Acuerdos de confidencialidad o de no divulgación
</t>
    </r>
    <r>
      <rPr>
        <b/>
        <sz val="8"/>
        <rFont val="Arial"/>
        <family val="2"/>
      </rPr>
      <t>6.7</t>
    </r>
    <r>
      <rPr>
        <sz val="8"/>
        <rFont val="Arial"/>
        <family val="2"/>
      </rPr>
      <t xml:space="preserve"> Trabajo remoto</t>
    </r>
  </si>
  <si>
    <r>
      <rPr>
        <b/>
        <sz val="8"/>
        <rFont val="Arial"/>
        <family val="2"/>
      </rPr>
      <t xml:space="preserve">5.5 </t>
    </r>
    <r>
      <rPr>
        <sz val="8"/>
        <rFont val="Arial"/>
        <family val="2"/>
      </rPr>
      <t xml:space="preserve">Políticas de Seguridad de la Información.
</t>
    </r>
    <r>
      <rPr>
        <b/>
        <sz val="8"/>
        <rFont val="Arial"/>
        <family val="2"/>
      </rPr>
      <t xml:space="preserve">5.9 </t>
    </r>
    <r>
      <rPr>
        <sz val="8"/>
        <rFont val="Arial"/>
        <family val="2"/>
      </rPr>
      <t xml:space="preserve">Inventario de Información y Otros Activos asociados.
</t>
    </r>
    <r>
      <rPr>
        <b/>
        <sz val="8"/>
        <rFont val="Arial"/>
        <family val="2"/>
      </rPr>
      <t>5.15</t>
    </r>
    <r>
      <rPr>
        <sz val="8"/>
        <rFont val="Arial"/>
        <family val="2"/>
      </rPr>
      <t xml:space="preserve"> Control de Acceso.
</t>
    </r>
    <r>
      <rPr>
        <b/>
        <sz val="8"/>
        <rFont val="Arial"/>
        <family val="2"/>
      </rPr>
      <t>5.33</t>
    </r>
    <r>
      <rPr>
        <sz val="8"/>
        <rFont val="Arial"/>
        <family val="2"/>
      </rPr>
      <t xml:space="preserve"> Protección de los Registros.
</t>
    </r>
    <r>
      <rPr>
        <b/>
        <sz val="8"/>
        <rFont val="Arial"/>
        <family val="2"/>
      </rPr>
      <t>7.3</t>
    </r>
    <r>
      <rPr>
        <sz val="8"/>
        <rFont val="Arial"/>
        <family val="2"/>
      </rPr>
      <t xml:space="preserve"> Asegurar oficinas, habitaciones e instalaciones.
</t>
    </r>
    <r>
      <rPr>
        <b/>
        <sz val="8"/>
        <rFont val="Arial"/>
        <family val="2"/>
      </rPr>
      <t xml:space="preserve">6.6 </t>
    </r>
    <r>
      <rPr>
        <sz val="8"/>
        <rFont val="Arial"/>
        <family val="2"/>
      </rPr>
      <t>Acuerdos de confidencialidad o de no divulgación.</t>
    </r>
  </si>
  <si>
    <t xml:space="preserve"> Subdirectora de Talento Humano</t>
  </si>
  <si>
    <t>Subdirectora de Talento Humano</t>
  </si>
  <si>
    <t>Coordinador Grupo de Selección y Evaluación (GES)</t>
  </si>
  <si>
    <t>Coordinador Grupo de Registro y Control (GRC)</t>
  </si>
  <si>
    <t>Coordinador Grupo de Nomina y Prestaciones Sociales (GN)</t>
  </si>
  <si>
    <t>Coordinador Grupo de Capacitación (GC)</t>
  </si>
  <si>
    <t>Coordinador Grupo de Seguridad y Salud en el Trabajo, Bienestar e Incentivos  (GSSTBI)</t>
  </si>
  <si>
    <t>Aplicativo web NOVASOFT</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</si>
  <si>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seguimiento a las actividades de cada equipo de trabajo a fin de identificar cualquier señal de comportamiento sospechoso o negativo que afecte el proceso de la Subdirección. </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</si>
  <si>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el seguimiento a las actividades en cada equipo de trabajo a fin de identificar cualquier señal de comportamiento sospechoso o negativo que afecte el proceso de la Subdirección. </t>
  </si>
  <si>
    <t>Seguridad física: Se protegen los archivos físicos de la manipulación de los registros confidenciales a través del control de acceso de personal externo.
Respaldo mediante digitalización: Se implementará la digitalización de los archivos físicos como método de  respaldo y recuperación de datos para garantizar que la información crítica pueda ser restaurada en caso de pérdida o daño.</t>
  </si>
  <si>
    <t>Identificar cuales son los procedimiento relacionados con la Digitalización que tiene proyectado la Subdirección de Talento Humano para digitalizar los archivos físicos como método de  respaldo y recuperación de datos para garantizar que la información crítica pueda ser restaurada en caso de pérdida o daño.</t>
  </si>
  <si>
    <t xml:space="preserve">
Revisión de los procedimientos verificando que cuenten con actividades que requieran de la doble verificación</t>
  </si>
  <si>
    <t xml:space="preserve">
Revisar con los coordinadores y lideres de proceso de los controles de acceso, gestión y revisión de privilegios de acceso.</t>
  </si>
  <si>
    <t xml:space="preserve">
Realizar sensibilización con los coordinadores y lideres de proceso de los controles de acceso, gestión y revisión de privilegios de acceso.
Identificar y revisar en cuales bases de datos que apoyan procesos de la Subdirección de Talento Humano, es posible, utilizar formulas  para el  registro  de información y alertas de ingreso de información errada. </t>
  </si>
  <si>
    <t xml:space="preserve">Lineamientos de la STH: Se identifican las actividades establecidas por el Grupo de Registro y Control de la Subdirección de Talento Humano para el control y préstamo de las historias laborales a las dependencias de la Entidad.  </t>
  </si>
  <si>
    <t>3110/2024</t>
  </si>
  <si>
    <t>EXTREMO</t>
  </si>
  <si>
    <r>
      <t xml:space="preserve">NUMERADOR:
</t>
    </r>
    <r>
      <rPr>
        <sz val="9"/>
        <color theme="0"/>
        <rFont val="Arial"/>
        <family val="2"/>
      </rPr>
      <t xml:space="preserve">Numero Acciones
Ejecutadas </t>
    </r>
  </si>
  <si>
    <r>
      <t xml:space="preserve">DENOMINADOR:
</t>
    </r>
    <r>
      <rPr>
        <sz val="9"/>
        <color theme="0"/>
        <rFont val="Arial"/>
        <family val="2"/>
      </rPr>
      <t xml:space="preserve">Numero Acciones Programadas </t>
    </r>
  </si>
  <si>
    <t>Subdirector de Protección</t>
  </si>
  <si>
    <r>
      <rPr>
        <b/>
        <sz val="10"/>
        <color theme="1"/>
        <rFont val="Arial"/>
        <family val="2"/>
      </rPr>
      <t xml:space="preserve">(Proceso) </t>
    </r>
    <r>
      <rPr>
        <sz val="10"/>
        <color theme="1"/>
        <rFont val="Arial"/>
        <family val="2"/>
      </rPr>
      <t xml:space="preserve">Ausencia de personal
</t>
    </r>
    <r>
      <rPr>
        <b/>
        <sz val="10"/>
        <color theme="1"/>
        <rFont val="Arial"/>
        <family val="2"/>
      </rPr>
      <t>(Tecnología)</t>
    </r>
    <r>
      <rPr>
        <sz val="10"/>
        <color theme="1"/>
        <rFont val="Arial"/>
        <family val="2"/>
      </rPr>
      <t xml:space="preserve"> Modificación no autorizada de información 
</t>
    </r>
    <r>
      <rPr>
        <b/>
        <sz val="10"/>
        <color theme="1"/>
        <rFont val="Arial"/>
        <family val="2"/>
      </rPr>
      <t>(Tecnología)</t>
    </r>
    <r>
      <rPr>
        <sz val="10"/>
        <color theme="1"/>
        <rFont val="Arial"/>
        <family val="2"/>
      </rPr>
      <t xml:space="preserve"> Copia no autorizada de información
GMP-FT-182 Consolidado de Medidas de Protección - Base de datos beneficiarios de la Subdirección de Protección</t>
    </r>
  </si>
  <si>
    <t>Realizar en forma periódica la limpieza y verificación de accesos a cada una de las carpetas en la red local de Atenea con el fin de evitar la otorgación de niveles de permisos desproporcionados en función al cargo y responsabilidades.</t>
  </si>
  <si>
    <t>Una  vez otorgados los accesos por parte de tecnología, se procede a otorgar los permisos a las bases adjuntando el debido acuerdo de confidencialidad.
El  acceso a las bases de datos es desligado de las bases toda vez que un funcionario/contratista ya no posea responsabilidades que ameriten sus permisos de vista/edición a las bases de datos.</t>
  </si>
  <si>
    <r>
      <rPr>
        <b/>
        <sz val="8"/>
        <color theme="1"/>
        <rFont val="Arial"/>
        <family val="2"/>
      </rPr>
      <t>5.2</t>
    </r>
    <r>
      <rPr>
        <sz val="8"/>
        <color theme="1"/>
        <rFont val="Arial"/>
        <family val="2"/>
      </rPr>
      <t xml:space="preserve"> Roles, responsabilidades y autoridades en la Organización (Registro de información de las personas calificadas y responsabilidades asignadas)
</t>
    </r>
    <r>
      <rPr>
        <b/>
        <sz val="8"/>
        <color theme="1"/>
        <rFont val="Arial"/>
        <family val="2"/>
      </rPr>
      <t>5.15</t>
    </r>
    <r>
      <rPr>
        <sz val="8"/>
        <color theme="1"/>
        <rFont val="Arial"/>
        <family val="2"/>
      </rPr>
      <t xml:space="preserve"> Control de Acceso (Restringir el acceso a personas ajenas al proceso, salvaguardando la información)
</t>
    </r>
    <r>
      <rPr>
        <b/>
        <sz val="8"/>
        <color theme="1"/>
        <rFont val="Arial"/>
        <family val="2"/>
      </rPr>
      <t xml:space="preserve">5.30 </t>
    </r>
    <r>
      <rPr>
        <sz val="8"/>
        <color theme="1"/>
        <rFont val="Arial"/>
        <family val="2"/>
      </rPr>
      <t xml:space="preserve">Preparación de las TIC para la Continuidad del Negocio (Seguimiento de actividades y verificación de actividades que se puedan desarrollar en caso de perdida de información a caída de aplicativos)
</t>
    </r>
    <r>
      <rPr>
        <b/>
        <sz val="8"/>
        <color theme="1"/>
        <rFont val="Arial"/>
        <family val="2"/>
      </rPr>
      <t>8.12</t>
    </r>
    <r>
      <rPr>
        <sz val="8"/>
        <color theme="1"/>
        <rFont val="Arial"/>
        <family val="2"/>
      </rPr>
      <t xml:space="preserve"> 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</si>
  <si>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5.15</t>
    </r>
    <r>
      <rPr>
        <sz val="10"/>
        <rFont val="Arial"/>
        <family val="2"/>
      </rPr>
      <t xml:space="preserve"> Control de Acceso
</t>
    </r>
    <r>
      <rPr>
        <b/>
        <sz val="10"/>
        <rFont val="Arial"/>
        <family val="2"/>
      </rPr>
      <t xml:space="preserve">5.30 </t>
    </r>
    <r>
      <rPr>
        <sz val="10"/>
        <rFont val="Arial"/>
        <family val="2"/>
      </rPr>
      <t xml:space="preserve">Preparación de las TIC para la Continuidad del Negocio
</t>
    </r>
    <r>
      <rPr>
        <b/>
        <sz val="10"/>
        <rFont val="Arial"/>
        <family val="2"/>
      </rPr>
      <t>8.12</t>
    </r>
    <r>
      <rPr>
        <sz val="10"/>
        <rFont val="Arial"/>
        <family val="2"/>
      </rPr>
      <t xml:space="preserve"> Prevención de fuga de datos
</t>
    </r>
    <r>
      <rPr>
        <b/>
        <sz val="10"/>
        <rFont val="Arial"/>
        <family val="2"/>
      </rPr>
      <t xml:space="preserve">8.16 </t>
    </r>
    <r>
      <rPr>
        <sz val="10"/>
        <rFont val="Arial"/>
        <family val="2"/>
      </rPr>
      <t xml:space="preserve">Actividades de seguimiento </t>
    </r>
  </si>
  <si>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 xml:space="preserve">(Tecnología) </t>
    </r>
    <r>
      <rPr>
        <sz val="10"/>
        <color theme="1"/>
        <rFont val="Arial"/>
        <family val="2"/>
      </rPr>
      <t>Copia no autorizada de información
Power Apps - software - Consolidado de medidas de protección</t>
    </r>
  </si>
  <si>
    <t>Mantener el control de permisos dentro y fuera del aplicativo individual.</t>
  </si>
  <si>
    <t>Para poder tener acceso al aplicativo, se le debe otorgar a la persona el permiso dentro y sobre el aplicativo, por lo que medía una autenticación de permisos doble.
Para el acceso al aplicativo se solicita el debido acuerdo de confidencialidad para el caso de contratistas.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</si>
  <si>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5.15 </t>
    </r>
    <r>
      <rPr>
        <sz val="8"/>
        <color theme="1"/>
        <rFont val="Arial"/>
        <family val="2"/>
      </rPr>
      <t xml:space="preserve">Control de Acceso (Restringir el acceso a personas ajenas al proceso, salvaguardando la información)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</si>
  <si>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 xml:space="preserve">5.2 </t>
    </r>
    <r>
      <rPr>
        <sz val="10"/>
        <rFont val="Arial"/>
        <family val="2"/>
      </rPr>
      <t xml:space="preserve">Roles, responsabilidades y autoridades en la Organización
</t>
    </r>
    <r>
      <rPr>
        <b/>
        <sz val="10"/>
        <rFont val="Arial"/>
        <family val="2"/>
      </rPr>
      <t xml:space="preserve">5.15 </t>
    </r>
    <r>
      <rPr>
        <sz val="10"/>
        <rFont val="Arial"/>
        <family val="2"/>
      </rPr>
      <t xml:space="preserve">Control de Acceso 
</t>
    </r>
    <r>
      <rPr>
        <b/>
        <sz val="10"/>
        <rFont val="Arial"/>
        <family val="2"/>
      </rPr>
      <t xml:space="preserve">8.12 </t>
    </r>
    <r>
      <rPr>
        <sz val="10"/>
        <rFont val="Arial"/>
        <family val="2"/>
      </rPr>
      <t xml:space="preserve">Prevención de fuga de datos
</t>
    </r>
    <r>
      <rPr>
        <b/>
        <sz val="10"/>
        <rFont val="Arial"/>
        <family val="2"/>
      </rPr>
      <t xml:space="preserve">8.16 </t>
    </r>
    <r>
      <rPr>
        <sz val="10"/>
        <rFont val="Arial"/>
        <family val="2"/>
      </rPr>
      <t xml:space="preserve">Actividades de seguimiento </t>
    </r>
  </si>
  <si>
    <r>
      <rPr>
        <b/>
        <sz val="10"/>
        <color theme="1"/>
        <rFont val="Arial"/>
        <family val="2"/>
      </rPr>
      <t>(Tecnología)</t>
    </r>
    <r>
      <rPr>
        <sz val="10"/>
        <color theme="1"/>
        <rFont val="Arial"/>
        <family val="2"/>
      </rPr>
      <t xml:space="preserve"> Modificación no autorizada de información 
</t>
    </r>
    <r>
      <rPr>
        <b/>
        <sz val="10"/>
        <color theme="1"/>
        <rFont val="Arial"/>
        <family val="2"/>
      </rPr>
      <t xml:space="preserve">(Tecnología) </t>
    </r>
    <r>
      <rPr>
        <sz val="10"/>
        <color theme="1"/>
        <rFont val="Arial"/>
        <family val="2"/>
      </rPr>
      <t>Copia no autorizada de información
Listas en lo sitios de Sharepoint</t>
    </r>
  </si>
  <si>
    <t xml:space="preserve">Realizar depuración de permisos constantemente y revisando la no sobre proporción de permisos.
</t>
  </si>
  <si>
    <t>Para que la persona tenga acceso a las listas de SharePoint esta debe contar con los respectivos permisos asignados por el administrador, por lo que únicamente personas autorizadas tienen acceso a las mismas.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</si>
  <si>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8.5 </t>
    </r>
    <r>
      <rPr>
        <sz val="8"/>
        <color theme="1"/>
        <rFont val="Arial"/>
        <family val="2"/>
      </rPr>
      <t xml:space="preserve">Autenticación segura ( Solo el personal de la Unp autorizado puede ingresar al aplicativo)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 xml:space="preserve">8.16 </t>
    </r>
    <r>
      <rPr>
        <sz val="8"/>
        <color theme="1"/>
        <rFont val="Arial"/>
        <family val="2"/>
      </rPr>
      <t>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</si>
  <si>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 xml:space="preserve">8.5 </t>
    </r>
    <r>
      <rPr>
        <sz val="10"/>
        <rFont val="Arial"/>
        <family val="2"/>
      </rPr>
      <t xml:space="preserve">Autenticación segura 
</t>
    </r>
    <r>
      <rPr>
        <b/>
        <sz val="10"/>
        <rFont val="Arial"/>
        <family val="2"/>
      </rPr>
      <t>8.12</t>
    </r>
    <r>
      <rPr>
        <sz val="10"/>
        <rFont val="Arial"/>
        <family val="2"/>
      </rPr>
      <t xml:space="preserve"> Prevención de fuga de datos
</t>
    </r>
    <r>
      <rPr>
        <b/>
        <sz val="10"/>
        <rFont val="Arial"/>
        <family val="2"/>
      </rPr>
      <t>8.16</t>
    </r>
    <r>
      <rPr>
        <sz val="10"/>
        <rFont val="Arial"/>
        <family val="2"/>
      </rPr>
      <t xml:space="preserve"> Actividades de seguimiento </t>
    </r>
  </si>
  <si>
    <t>GMP-FT-182 Consolidado de Medidas de Protección (Base de datos beneficiarios de la Subdirección de Protección)</t>
  </si>
  <si>
    <t>Power Apps - software - Consolidado de medidas de protección</t>
  </si>
  <si>
    <t>Listas en lo sitios de Sharepoint</t>
  </si>
  <si>
    <r>
      <t xml:space="preserve">NUMERADOR:
</t>
    </r>
    <r>
      <rPr>
        <sz val="9"/>
        <color theme="0"/>
        <rFont val="Arial"/>
        <family val="2"/>
      </rPr>
      <t>Numero Acciones Programadas</t>
    </r>
  </si>
  <si>
    <r>
      <t xml:space="preserve">DENOMINADOR:
</t>
    </r>
    <r>
      <rPr>
        <sz val="9"/>
        <color theme="0"/>
        <rFont val="Arial"/>
        <family val="2"/>
      </rPr>
      <t>Numero Acciones 
Ejecutadas</t>
    </r>
  </si>
  <si>
    <t xml:space="preserve">Subdirector(a) (Primera línea de defensa y líder del proceso)
</t>
  </si>
  <si>
    <r>
      <rPr>
        <b/>
        <sz val="10"/>
        <color theme="1"/>
        <rFont val="Arial"/>
        <family val="2"/>
      </rPr>
      <t xml:space="preserve">(Proceso) </t>
    </r>
    <r>
      <rPr>
        <sz val="10"/>
        <color theme="1"/>
        <rFont val="Arial"/>
        <family val="2"/>
      </rPr>
      <t xml:space="preserve">Inadecuado manejo de la información causada por una indebida manipulación de los custodios.
</t>
    </r>
    <r>
      <rPr>
        <b/>
        <sz val="10"/>
        <color theme="1"/>
        <rFont val="Arial"/>
        <family val="2"/>
      </rPr>
      <t>(Proceso)</t>
    </r>
    <r>
      <rPr>
        <sz val="10"/>
        <color theme="1"/>
        <rFont val="Arial"/>
        <family val="2"/>
      </rPr>
      <t xml:space="preserve"> Posibilidad de extravió, pérdida, deterioro o daño del dispositivo 
</t>
    </r>
    <r>
      <rPr>
        <b/>
        <sz val="10"/>
        <color theme="1"/>
        <rFont val="Arial"/>
        <family val="2"/>
      </rPr>
      <t>(Proceso)</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(Proceso)</t>
    </r>
    <r>
      <rPr>
        <sz val="10"/>
        <color theme="1"/>
        <rFont val="Arial"/>
        <family val="2"/>
      </rPr>
      <t xml:space="preserve"> Uso de dispositivos no autorizados o inseguros, dispositivos no aprobados o que no cumplen con los estándares de seguridad.
</t>
    </r>
    <r>
      <rPr>
        <b/>
        <sz val="10"/>
        <color theme="1"/>
        <rFont val="Arial"/>
        <family val="2"/>
      </rPr>
      <t>(Proceso)</t>
    </r>
    <r>
      <rPr>
        <sz val="10"/>
        <color theme="1"/>
        <rFont val="Arial"/>
        <family val="2"/>
      </rPr>
      <t xml:space="preserve"> Incumplimiento en los procedimientos documentados para el manejo seguro de la información.
</t>
    </r>
    <r>
      <rPr>
        <b/>
        <sz val="10"/>
        <color theme="1"/>
        <rFont val="Arial"/>
        <family val="2"/>
      </rPr>
      <t xml:space="preserve">(Proceso) </t>
    </r>
    <r>
      <rPr>
        <sz val="10"/>
        <color theme="1"/>
        <rFont val="Arial"/>
        <family val="2"/>
      </rPr>
      <t xml:space="preserve">Intercepción o escucha no autorizada de comunicaciones
</t>
    </r>
    <r>
      <rPr>
        <b/>
        <sz val="10"/>
        <color theme="1"/>
        <rFont val="Arial"/>
        <family val="2"/>
      </rPr>
      <t>(Proceso)</t>
    </r>
    <r>
      <rPr>
        <sz val="10"/>
        <color theme="1"/>
        <rFont val="Arial"/>
        <family val="2"/>
      </rPr>
      <t xml:space="preserve"> Falta de conciencia y capacitación en seguridad de la información, que comprometan la confidencialidad, integridad o disponibilidad de la información.
</t>
    </r>
    <r>
      <rPr>
        <b/>
        <sz val="10"/>
        <color theme="1"/>
        <rFont val="Arial"/>
        <family val="2"/>
      </rPr>
      <t xml:space="preserve">(Proceso) </t>
    </r>
    <r>
      <rPr>
        <sz val="10"/>
        <color theme="1"/>
        <rFont val="Arial"/>
        <family val="2"/>
      </rPr>
      <t xml:space="preserve">Falta de control de acceso físico a los documentos impresos que contienen información sensible, lo cual puede resultar en accesos no autorizados. 
</t>
    </r>
    <r>
      <rPr>
        <b/>
        <sz val="10"/>
        <color theme="1"/>
        <rFont val="Arial"/>
        <family val="2"/>
      </rPr>
      <t>(Proceso)</t>
    </r>
    <r>
      <rPr>
        <sz val="10"/>
        <color theme="1"/>
        <rFont val="Arial"/>
        <family val="2"/>
      </rPr>
      <t xml:space="preserve"> Errores humanos en la manipulación de la información, Fallos inadvertidos por parte del personal al manejar o procesar datos sensibles
</t>
    </r>
  </si>
  <si>
    <t>Restringir y custodiar la información a los funcionarios y/ contratistas y  otorgar acceso controlado a personas especificas
Realizar copias de seguridad, activar bloqueos por medio de contraseñas, evitar exponer los dispositivos a condiciones extremas
Asignar permisos de edición a usuarios autorizados, mantener un registro de los cambios realizados en el ECOSISTEMA.
Implementar políticas de seguridad de la información, capacitación y concientización a los custodios sobre buenas prácticas.
Para controlar y asegurar dispositivos móviles y de escritorio corporativos, incluyendo la imposición de políticas de seguridad como el cifrado de datos y la instalación remota de actualizaciones.
Socializar normativas internas sobre manejar, almacenar y compartir la información de manera segura.
Distribución y división adecuada de los espacios de trabajo, acordes a las necesidades y requisitos a la labor de cada Contratista, Funcionario  y/o Grupo.
Realizar sesiones de sensibilización y capacitación periódicas: sobre buenas prácticas de seguridad, como el manejo adecuado de contraseñas, la identificación de correos electrónicos fraudulentos.
Cumplir con los controles físicos y de supervisión, indicados por Gestión Documental,  Asegurando que solo personal autorizado tenga acceso físico a grupos donde se maneja información crítica, y establecer procedimientos para supervisar el acceso y la actividad dentro de estas áreas.
Realizar revisiones y validaciones periódicas, verificar regularmente las gestiones y acciones relacionadas con la manipulación de datos para detectar y corregir errores antes de que se conviertan en problemas de seguridad.</t>
  </si>
  <si>
    <t>Revisión de las actividades desarrolladas en cuanto a Control de Acceso y Gestión de Acceso a la información del proceso
Desarrollo de actividades de planificación y desarrollo de estrategias para la preparación de atención a posibles incidentes de Seguridad de la Información
Gestión de incidentes para obtener aprendizaje y generar respuestas en tiempos coherentes de acuerdo con la importancia de la información que se maneja en el proceso
Canalización de información y verificación de actividades prioritarias para mantener control eficaz y proyección de Continuidad del Negocio en situaciones prioritarias
Desarrolló de planes de sensibilización para obtener conciencia y fortalecer aprendizaje con actividades de capacitación en seguridad de la información
Mantener acuerdos de confidencialidad y de no divulgación con respecto a la información a la que se tiene acceso en el desarrollo de las responsabilidades de Funcionarios y Contratistas
Procurar mantener seguras las oficinas, las instalaciones y los espacios de trabajo
Mantener los escritorios organizados con aplicando la clasificación de la información y cuidando las pantallas para que permanezcan limpias de numerosos archivos
Crear derechos de acceso privilegiado y mantener restricción de acceso a la información que se maneja en el proceso</t>
  </si>
  <si>
    <r>
      <rPr>
        <b/>
        <sz val="10"/>
        <color theme="1"/>
        <rFont val="Arial"/>
        <family val="2"/>
      </rPr>
      <t xml:space="preserve">5.1 </t>
    </r>
    <r>
      <rPr>
        <sz val="10"/>
        <color theme="1"/>
        <rFont val="Arial"/>
        <family val="2"/>
      </rPr>
      <t xml:space="preserve">Política de Seguridad en la Información.
</t>
    </r>
    <r>
      <rPr>
        <b/>
        <sz val="10"/>
        <color theme="1"/>
        <rFont val="Arial"/>
        <family val="2"/>
      </rPr>
      <t xml:space="preserve">5.12 </t>
    </r>
    <r>
      <rPr>
        <sz val="10"/>
        <color theme="1"/>
        <rFont val="Arial"/>
        <family val="2"/>
      </rPr>
      <t xml:space="preserve">Clasificación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Derechos de acceso.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6.3 </t>
    </r>
    <r>
      <rPr>
        <sz val="10"/>
        <color theme="1"/>
        <rFont val="Arial"/>
        <family val="2"/>
      </rPr>
      <t xml:space="preserve">Concientización, educación y capacitación sobre seguridad de la información.
</t>
    </r>
    <r>
      <rPr>
        <b/>
        <sz val="10"/>
        <color theme="1"/>
        <rFont val="Arial"/>
        <family val="2"/>
      </rPr>
      <t xml:space="preserve">6.6 </t>
    </r>
    <r>
      <rPr>
        <sz val="10"/>
        <color theme="1"/>
        <rFont val="Arial"/>
        <family val="2"/>
      </rPr>
      <t xml:space="preserve">Acuerdos de confidencialidad o no divulgación.
</t>
    </r>
    <r>
      <rPr>
        <b/>
        <sz val="10"/>
        <color theme="1"/>
        <rFont val="Arial"/>
        <family val="2"/>
      </rPr>
      <t>7.3</t>
    </r>
    <r>
      <rPr>
        <sz val="10"/>
        <color theme="1"/>
        <rFont val="Arial"/>
        <family val="2"/>
      </rPr>
      <t xml:space="preserve"> Protección de oficinas, habitaciones e instalaciones.
</t>
    </r>
    <r>
      <rPr>
        <b/>
        <sz val="10"/>
        <color theme="1"/>
        <rFont val="Arial"/>
        <family val="2"/>
      </rPr>
      <t>7.7</t>
    </r>
    <r>
      <rPr>
        <sz val="10"/>
        <color theme="1"/>
        <rFont val="Arial"/>
        <family val="2"/>
      </rPr>
      <t xml:space="preserve"> Limpiar escritorio y limpiar pantalla.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Restricción de acceso a la información</t>
    </r>
  </si>
  <si>
    <r>
      <rPr>
        <b/>
        <sz val="10"/>
        <rFont val="Arial"/>
        <family val="2"/>
      </rPr>
      <t>5.1</t>
    </r>
    <r>
      <rPr>
        <sz val="10"/>
        <rFont val="Arial"/>
        <family val="2"/>
      </rPr>
      <t xml:space="preserve"> Política de Seguridad en la Información.
</t>
    </r>
    <r>
      <rPr>
        <b/>
        <sz val="10"/>
        <rFont val="Arial"/>
        <family val="2"/>
      </rPr>
      <t>5.12</t>
    </r>
    <r>
      <rPr>
        <sz val="10"/>
        <rFont val="Arial"/>
        <family val="2"/>
      </rPr>
      <t xml:space="preserve"> Clasificación de la Información.
</t>
    </r>
    <r>
      <rPr>
        <b/>
        <sz val="10"/>
        <rFont val="Arial"/>
        <family val="2"/>
      </rPr>
      <t xml:space="preserve">5.14 </t>
    </r>
    <r>
      <rPr>
        <sz val="10"/>
        <rFont val="Arial"/>
        <family val="2"/>
      </rPr>
      <t xml:space="preserve">Transferencia de la Información.
</t>
    </r>
    <r>
      <rPr>
        <b/>
        <sz val="10"/>
        <rFont val="Arial"/>
        <family val="2"/>
      </rPr>
      <t xml:space="preserve">5.15 </t>
    </r>
    <r>
      <rPr>
        <sz val="10"/>
        <rFont val="Arial"/>
        <family val="2"/>
      </rPr>
      <t xml:space="preserve">Control de acceso.
</t>
    </r>
    <r>
      <rPr>
        <b/>
        <sz val="10"/>
        <rFont val="Arial"/>
        <family val="2"/>
      </rPr>
      <t>5.18</t>
    </r>
    <r>
      <rPr>
        <sz val="10"/>
        <rFont val="Arial"/>
        <family val="2"/>
      </rPr>
      <t xml:space="preserve"> Derechos de acceso.
</t>
    </r>
    <r>
      <rPr>
        <b/>
        <sz val="10"/>
        <rFont val="Arial"/>
        <family val="2"/>
      </rPr>
      <t>5.24</t>
    </r>
    <r>
      <rPr>
        <sz val="10"/>
        <rFont val="Arial"/>
        <family val="2"/>
      </rPr>
      <t xml:space="preserve"> Planificación y preparación de la gestión de incidentes de Seguridad de la Información
</t>
    </r>
    <r>
      <rPr>
        <b/>
        <sz val="10"/>
        <rFont val="Arial"/>
        <family val="2"/>
      </rPr>
      <t xml:space="preserve">5.26 </t>
    </r>
    <r>
      <rPr>
        <sz val="10"/>
        <rFont val="Arial"/>
        <family val="2"/>
      </rPr>
      <t xml:space="preserve">Respuesta de incidentes a Seguridad de la Información
</t>
    </r>
    <r>
      <rPr>
        <b/>
        <sz val="10"/>
        <rFont val="Arial"/>
        <family val="2"/>
      </rPr>
      <t>5.27</t>
    </r>
    <r>
      <rPr>
        <sz val="10"/>
        <rFont val="Arial"/>
        <family val="2"/>
      </rPr>
      <t xml:space="preserve"> Aprender de los Incidentes de la Seguridad de la Información
</t>
    </r>
    <r>
      <rPr>
        <b/>
        <sz val="10"/>
        <rFont val="Arial"/>
        <family val="2"/>
      </rPr>
      <t>5.30</t>
    </r>
    <r>
      <rPr>
        <sz val="10"/>
        <rFont val="Arial"/>
        <family val="2"/>
      </rPr>
      <t xml:space="preserve"> Preparación de las TIC para la Continuidad del Negocio
</t>
    </r>
    <r>
      <rPr>
        <b/>
        <sz val="10"/>
        <rFont val="Arial"/>
        <family val="2"/>
      </rPr>
      <t>6.3</t>
    </r>
    <r>
      <rPr>
        <sz val="10"/>
        <rFont val="Arial"/>
        <family val="2"/>
      </rPr>
      <t xml:space="preserve"> Concientización, educación y capacitación sobre seguridad de la información.
</t>
    </r>
    <r>
      <rPr>
        <b/>
        <sz val="10"/>
        <rFont val="Arial"/>
        <family val="2"/>
      </rPr>
      <t>6.6</t>
    </r>
    <r>
      <rPr>
        <sz val="10"/>
        <rFont val="Arial"/>
        <family val="2"/>
      </rPr>
      <t xml:space="preserve"> Acuerdos de confidencialidad o no divulgación.
</t>
    </r>
    <r>
      <rPr>
        <b/>
        <sz val="10"/>
        <rFont val="Arial"/>
        <family val="2"/>
      </rPr>
      <t>7.3</t>
    </r>
    <r>
      <rPr>
        <sz val="10"/>
        <rFont val="Arial"/>
        <family val="2"/>
      </rPr>
      <t xml:space="preserve"> Protección de oficinas, habitaciones e instalaciones.
</t>
    </r>
    <r>
      <rPr>
        <b/>
        <sz val="10"/>
        <rFont val="Arial"/>
        <family val="2"/>
      </rPr>
      <t>7.7</t>
    </r>
    <r>
      <rPr>
        <sz val="10"/>
        <rFont val="Arial"/>
        <family val="2"/>
      </rPr>
      <t xml:space="preserve"> Limpiar escritorio y limpiar pantalla.
</t>
    </r>
    <r>
      <rPr>
        <b/>
        <sz val="10"/>
        <rFont val="Arial"/>
        <family val="2"/>
      </rPr>
      <t>8.2</t>
    </r>
    <r>
      <rPr>
        <sz val="10"/>
        <rFont val="Arial"/>
        <family val="2"/>
      </rPr>
      <t xml:space="preserve"> Derechos de acceso privilegiado
</t>
    </r>
    <r>
      <rPr>
        <b/>
        <sz val="10"/>
        <rFont val="Arial"/>
        <family val="2"/>
      </rPr>
      <t>8.3</t>
    </r>
    <r>
      <rPr>
        <sz val="10"/>
        <rFont val="Arial"/>
        <family val="2"/>
      </rPr>
      <t xml:space="preserve"> Restricción de acceso a la información</t>
    </r>
  </si>
  <si>
    <t>Archivo grupo GPS</t>
  </si>
  <si>
    <t>Coordinador GPS</t>
  </si>
  <si>
    <t>Archivo grupo GRAERR</t>
  </si>
  <si>
    <t>Coordinador GRAERR</t>
  </si>
  <si>
    <t>Ley 1712 de 2015</t>
  </si>
  <si>
    <t>Archivo grupo GISFM</t>
  </si>
  <si>
    <t>Coordinador GISFM</t>
  </si>
  <si>
    <t>Ley 1712 de 2016</t>
  </si>
  <si>
    <t>Archivo grupo GCSP</t>
  </si>
  <si>
    <t>Coordinador GCSP</t>
  </si>
  <si>
    <t>Ley 1712 de 2017</t>
  </si>
  <si>
    <t>Archivo grupo GV</t>
  </si>
  <si>
    <t>Coordinador GV</t>
  </si>
  <si>
    <t>Ley 1712 de 2018</t>
  </si>
  <si>
    <t>Archivo grupo GA</t>
  </si>
  <si>
    <t>Coordinador GA</t>
  </si>
  <si>
    <t>Ley 1712 de 2019</t>
  </si>
  <si>
    <t>Base de datos GPS</t>
  </si>
  <si>
    <t>Base de datos GRAERR</t>
  </si>
  <si>
    <t>Base de datos GISFM</t>
  </si>
  <si>
    <t>Base de datos GCSP</t>
  </si>
  <si>
    <t>Base de datos GV</t>
  </si>
  <si>
    <t>Base de datos GA</t>
  </si>
  <si>
    <t>Correo electrónico</t>
  </si>
  <si>
    <t>Coordinador de Grupo</t>
  </si>
  <si>
    <r>
      <t xml:space="preserve">NUMERADOR:
</t>
    </r>
    <r>
      <rPr>
        <sz val="9"/>
        <color theme="0"/>
        <rFont val="Arial"/>
        <family val="2"/>
      </rPr>
      <t>Numero Acciones Ejecutado</t>
    </r>
  </si>
  <si>
    <r>
      <t xml:space="preserve">DENOMINADOR:
</t>
    </r>
    <r>
      <rPr>
        <sz val="9"/>
        <color theme="0"/>
        <rFont val="Arial"/>
        <family val="2"/>
      </rPr>
      <t>Numero Acciones Programado</t>
    </r>
  </si>
  <si>
    <t>Gestión Contractual</t>
  </si>
  <si>
    <t>Coordinador Grupo de Contratación</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</si>
  <si>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(Tecnología)</t>
    </r>
    <r>
      <rPr>
        <sz val="10"/>
        <color theme="1"/>
        <rFont val="Arial"/>
        <family val="2"/>
      </rPr>
      <t xml:space="preserve"> Limitada capacidad de respuesta frente a eventos, urgencias, incidencias y requerimientos por TIC</t>
    </r>
  </si>
  <si>
    <t>Resguardar información en OneDrive
Control de entrega y recibido de expedientes contractuales.
Publicación de los procesos contractuales en la Plataforma SECOP II.</t>
  </si>
  <si>
    <t>Verificar que los expedientes contractuales se encuentren completos tanto físicos como electrónicos
Proteger la información para evitar su deterioro o perdida involuntaria, para asegurar continuidad en las operaciones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</si>
  <si>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8.12 </t>
    </r>
    <r>
      <rPr>
        <sz val="10"/>
        <color theme="1"/>
        <rFont val="Arial"/>
        <family val="2"/>
      </rPr>
      <t>Prevención de fuga de datos</t>
    </r>
  </si>
  <si>
    <r>
      <rPr>
        <b/>
        <sz val="10"/>
        <color theme="1"/>
        <rFont val="Arial"/>
        <family val="2"/>
      </rPr>
      <t>5.1</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t>
    </r>
    <r>
      <rPr>
        <b/>
        <sz val="10"/>
        <color theme="1"/>
        <rFont val="Arial"/>
        <family val="2"/>
      </rPr>
      <t>información
8.12</t>
    </r>
    <r>
      <rPr>
        <sz val="10"/>
        <color theme="1"/>
        <rFont val="Arial"/>
        <family val="2"/>
      </rPr>
      <t xml:space="preserve"> Prevención de fuga de datos</t>
    </r>
  </si>
  <si>
    <t>Libro Excel contractual</t>
  </si>
  <si>
    <t>SECRETARIO GENERAL</t>
  </si>
  <si>
    <t>Libro Excel ahorro presupuestal</t>
  </si>
  <si>
    <t>Libro de Excel matriz de seguimiento contractual</t>
  </si>
  <si>
    <t>Libro de Excel base unificada</t>
  </si>
  <si>
    <t>Carpeta contratos línea vida</t>
  </si>
  <si>
    <t>Carpeta reportes contratos os</t>
  </si>
  <si>
    <t>Libro de Excel planilla liquidación</t>
  </si>
  <si>
    <t>Libro de Excel numeración contractual</t>
  </si>
  <si>
    <t>Libro de Excel de liquidaciones</t>
  </si>
  <si>
    <t>Integra.</t>
  </si>
  <si>
    <r>
      <t xml:space="preserve">FECHA INICIO
</t>
    </r>
    <r>
      <rPr>
        <sz val="9"/>
        <color theme="0"/>
        <rFont val="Arial"/>
        <family val="2"/>
      </rPr>
      <t>(de/mm/aaaa)</t>
    </r>
  </si>
  <si>
    <r>
      <t xml:space="preserve">FECHA FIN
</t>
    </r>
    <r>
      <rPr>
        <sz val="9"/>
        <color theme="0"/>
        <rFont val="Arial"/>
        <family val="2"/>
      </rPr>
      <t>(de/mm/aaaa)</t>
    </r>
  </si>
  <si>
    <r>
      <t xml:space="preserve">DENOMINADOR:
</t>
    </r>
    <r>
      <rPr>
        <sz val="9"/>
        <color theme="0"/>
        <rFont val="Arial"/>
        <family val="2"/>
      </rPr>
      <t>Numero Acciones 
Programado</t>
    </r>
  </si>
  <si>
    <t>Secretario General, Coordinador Grupo de Presupuesto Contabilidad y Tesorería</t>
  </si>
  <si>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Exposición de datos de respaldo
</t>
    </r>
    <r>
      <rPr>
        <b/>
        <sz val="10"/>
        <color theme="1"/>
        <rFont val="Arial"/>
        <family val="2"/>
      </rPr>
      <t>(Tecnología)</t>
    </r>
    <r>
      <rPr>
        <sz val="10"/>
        <color theme="1"/>
        <rFont val="Arial"/>
        <family val="2"/>
      </rPr>
      <t xml:space="preserve"> Ausencia de mecanismos de monitoreo
</t>
    </r>
    <r>
      <rPr>
        <b/>
        <sz val="10"/>
        <color theme="1"/>
        <rFont val="Arial"/>
        <family val="2"/>
      </rPr>
      <t>(Procesos)</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Inadecuado manejo de la información causada por una indebida manipulación de los custodios
 </t>
    </r>
    <r>
      <rPr>
        <b/>
        <sz val="10"/>
        <color theme="1"/>
        <rFont val="Arial"/>
        <family val="2"/>
      </rPr>
      <t>(Personal)</t>
    </r>
    <r>
      <rPr>
        <sz val="10"/>
        <color theme="1"/>
        <rFont val="Arial"/>
        <family val="2"/>
      </rPr>
      <t xml:space="preserve"> Errores humanos
</t>
    </r>
    <r>
      <rPr>
        <b/>
        <sz val="10"/>
        <color theme="1"/>
        <rFont val="Arial"/>
        <family val="2"/>
      </rPr>
      <t xml:space="preserve"> (Procesos)</t>
    </r>
    <r>
      <rPr>
        <sz val="10"/>
        <color theme="1"/>
        <rFont val="Arial"/>
        <family val="2"/>
      </rPr>
      <t xml:space="preserve"> Errores en la definición de roles en las aplicaciones 
</t>
    </r>
    <r>
      <rPr>
        <b/>
        <sz val="10"/>
        <color theme="1"/>
        <rFont val="Arial"/>
        <family val="2"/>
      </rPr>
      <t>(Procesos)</t>
    </r>
    <r>
      <rPr>
        <sz val="10"/>
        <color theme="1"/>
        <rFont val="Arial"/>
        <family val="2"/>
      </rPr>
      <t xml:space="preserve"> Debilidad en la capacitación
</t>
    </r>
    <r>
      <rPr>
        <b/>
        <sz val="10"/>
        <color theme="1"/>
        <rFont val="Arial"/>
        <family val="2"/>
      </rPr>
      <t>(Procesos)</t>
    </r>
    <r>
      <rPr>
        <sz val="10"/>
        <color theme="1"/>
        <rFont val="Arial"/>
        <family val="2"/>
      </rPr>
      <t xml:space="preserve"> Inadecuado control de acceso lógico y físico a los activos de información.
</t>
    </r>
    <r>
      <rPr>
        <b/>
        <sz val="10"/>
        <color theme="1"/>
        <rFont val="Arial"/>
        <family val="2"/>
      </rPr>
      <t>(Personal)</t>
    </r>
    <r>
      <rPr>
        <sz val="10"/>
        <color theme="1"/>
        <rFont val="Arial"/>
        <family val="2"/>
      </rPr>
      <t xml:space="preserve"> Hurto de equipos 
 </t>
    </r>
    <r>
      <rPr>
        <b/>
        <sz val="10"/>
        <color theme="1"/>
        <rFont val="Arial"/>
        <family val="2"/>
      </rPr>
      <t>(Procesos)</t>
    </r>
    <r>
      <rPr>
        <sz val="10"/>
        <color theme="1"/>
        <rFont val="Arial"/>
        <family val="2"/>
      </rPr>
      <t xml:space="preserve"> Debilidades en la divulgación y cumplimiento de las políticas para la realización de BackUp y copias de seguridad.</t>
    </r>
  </si>
  <si>
    <t>Aplicar las políticas de información personal e intransferible 
Asignar claves seguras de acceso a los medios electrónicos y plataformas
Bloquear equipos de cómputo en el momento de retirarse de su sitio de trabajo.
Mantener confidencialidad en las claves, aplicando el derecho al turno para aplicar la ley de transparencia.</t>
  </si>
  <si>
    <t>Aumentar la toma de conciencia de  Seguridad de la Información, para fortalecer las competencias de Funcionarios y Colaboradores en Educación y Formación
Mantener actividades de privacidad y protección para la información que se relaciona con datos de identificación personal
Generar acuerdos de confidencialidad o de no divulgación con los Funcionarios y Colaboradores del proceso
Fortalecer las actividades de restricción de acceso a la información que se maneja en el proceso
Desarrollar actividades de depuración y limpieza del correo electrónico, con el propósito de minimizar la figa de información por correos electrónicos enviados por los Funcionarios y Colaboradores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</si>
  <si>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 xml:space="preserve">6.7 </t>
    </r>
    <r>
      <rPr>
        <sz val="10"/>
        <color theme="1"/>
        <rFont val="Arial"/>
        <family val="2"/>
      </rPr>
      <t xml:space="preserve">Trabajo remoto
</t>
    </r>
    <r>
      <rPr>
        <b/>
        <sz val="10"/>
        <color theme="1"/>
        <rFont val="Arial"/>
        <family val="2"/>
      </rPr>
      <t xml:space="preserve">5.35 </t>
    </r>
    <r>
      <rPr>
        <sz val="10"/>
        <color theme="1"/>
        <rFont val="Arial"/>
        <family val="2"/>
      </rPr>
      <t xml:space="preserve">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</si>
  <si>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5.27</t>
    </r>
    <r>
      <rPr>
        <sz val="10"/>
        <color theme="1"/>
        <rFont val="Arial"/>
        <family val="2"/>
      </rPr>
      <t xml:space="preserve"> Aprender de los Incidentes de la Seguridad de la Información
6.7 Trabajo remoto
5.35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8.3</t>
    </r>
    <r>
      <rPr>
        <sz val="10"/>
        <color theme="1"/>
        <rFont val="Arial"/>
        <family val="2"/>
      </rPr>
      <t xml:space="preserve"> Restricción de acceso a la información</t>
    </r>
  </si>
  <si>
    <r>
      <rPr>
        <b/>
        <sz val="10"/>
        <color theme="1"/>
        <rFont val="Arial"/>
        <family val="2"/>
      </rPr>
      <t>(Procesos)</t>
    </r>
    <r>
      <rPr>
        <sz val="10"/>
        <color theme="1"/>
        <rFont val="Arial"/>
        <family val="2"/>
      </rPr>
      <t xml:space="preserve"> Desconocimiento o falta de capacitación en seguridad de la información 
</t>
    </r>
    <r>
      <rPr>
        <b/>
        <sz val="10"/>
        <color theme="1"/>
        <rFont val="Arial"/>
        <family val="2"/>
      </rPr>
      <t xml:space="preserve">(Procesos) </t>
    </r>
    <r>
      <rPr>
        <sz val="10"/>
        <color theme="1"/>
        <rFont val="Arial"/>
        <family val="2"/>
      </rPr>
      <t xml:space="preserve">Equipos de cómputo desatendidos 
</t>
    </r>
    <r>
      <rPr>
        <b/>
        <sz val="10"/>
        <color theme="1"/>
        <rFont val="Arial"/>
        <family val="2"/>
      </rPr>
      <t>(Tecnología)</t>
    </r>
    <r>
      <rPr>
        <sz val="10"/>
        <color theme="1"/>
        <rFont val="Arial"/>
        <family val="2"/>
      </rPr>
      <t xml:space="preserve"> Falta de aplicación de buenas prácticas en la configuración de aplicaciones. 
</t>
    </r>
    <r>
      <rPr>
        <b/>
        <sz val="10"/>
        <color theme="1"/>
        <rFont val="Arial"/>
        <family val="2"/>
      </rPr>
      <t>(Procesos)</t>
    </r>
    <r>
      <rPr>
        <sz val="10"/>
        <color theme="1"/>
        <rFont val="Arial"/>
        <family val="2"/>
      </rPr>
      <t xml:space="preserve"> Falta de capacitación de los usuarios de acuerdo con su rol. 
</t>
    </r>
    <r>
      <rPr>
        <b/>
        <sz val="10"/>
        <color theme="1"/>
        <rFont val="Arial"/>
        <family val="2"/>
      </rPr>
      <t>(Procesos)</t>
    </r>
    <r>
      <rPr>
        <sz val="10"/>
        <color theme="1"/>
        <rFont val="Arial"/>
        <family val="2"/>
      </rPr>
      <t xml:space="preserve"> Falta de capacitación para las funciones asignadas.
</t>
    </r>
    <r>
      <rPr>
        <b/>
        <sz val="10"/>
        <color theme="1"/>
        <rFont val="Arial"/>
        <family val="2"/>
      </rPr>
      <t xml:space="preserve">(Procesos) </t>
    </r>
    <r>
      <rPr>
        <sz val="10"/>
        <color theme="1"/>
        <rFont val="Arial"/>
        <family val="2"/>
      </rPr>
      <t xml:space="preserve">Falta de seguimiento a los controles de acceso a la información
</t>
    </r>
    <r>
      <rPr>
        <b/>
        <sz val="10"/>
        <color theme="1"/>
        <rFont val="Arial"/>
        <family val="2"/>
      </rPr>
      <t xml:space="preserve"> (Procesos)</t>
    </r>
    <r>
      <rPr>
        <sz val="10"/>
        <color theme="1"/>
        <rFont val="Arial"/>
        <family val="2"/>
      </rPr>
      <t xml:space="preserve"> Falta de divulgación de las políticas, normas y procedimientos de seguridad de la información. 
</t>
    </r>
    <r>
      <rPr>
        <b/>
        <sz val="10"/>
        <color theme="1"/>
        <rFont val="Arial"/>
        <family val="2"/>
      </rPr>
      <t xml:space="preserve">(Procesos) </t>
    </r>
    <r>
      <rPr>
        <sz val="10"/>
        <color theme="1"/>
        <rFont val="Arial"/>
        <family val="2"/>
      </rPr>
      <t xml:space="preserve">Falta de revocación de los derechos de acceso al activo de información una vez el funcionario cambie de rol o se retire de la organización.
</t>
    </r>
    <r>
      <rPr>
        <b/>
        <sz val="10"/>
        <color theme="1"/>
        <rFont val="Arial"/>
        <family val="2"/>
      </rPr>
      <t xml:space="preserve">(Proceso) </t>
    </r>
    <r>
      <rPr>
        <sz val="10"/>
        <color theme="1"/>
        <rFont val="Arial"/>
        <family val="2"/>
      </rPr>
      <t>Falta de seguimiento a los controles de acceso a la información</t>
    </r>
  </si>
  <si>
    <t xml:space="preserve">Asignar claves seguras de acceso a los medios electrónicos y plataformas
Bloquear equipos de cómputo en el momento de retirarse de su sitio de trabajo.
Mantener confidencialidad en las claves, aplicando el derecho al turno para aplicar la ley de transparencia. </t>
  </si>
  <si>
    <t>Guardar información en carpetas en archivo físico y electrónico con las características estipuladas por la entidad.   
Mantener controles adecuados para el manejo de información a través de OneDrive.
Desarrollar manejo de documentos originales para efectuar pagos</t>
  </si>
  <si>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8.12</t>
    </r>
    <r>
      <rPr>
        <sz val="10"/>
        <color theme="1"/>
        <rFont val="Arial"/>
        <family val="2"/>
      </rPr>
      <t xml:space="preserve"> Prevención de fuga de datos</t>
    </r>
  </si>
  <si>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 xml:space="preserve">8.12 </t>
    </r>
    <r>
      <rPr>
        <sz val="10"/>
        <color theme="1"/>
        <rFont val="Arial"/>
        <family val="2"/>
      </rPr>
      <t>Prevención de fuga de datos</t>
    </r>
  </si>
  <si>
    <t>BASE DERECHO A TURNO</t>
  </si>
  <si>
    <t>COORDINADOR CONTABILIDAD Y TESORERIA</t>
  </si>
  <si>
    <t xml:space="preserve">LISTADO COMPROMISOS </t>
  </si>
  <si>
    <t>COORDINADOR PRESUPUESTO</t>
  </si>
  <si>
    <t xml:space="preserve">LISTADO  SIIF COMPROMISOS </t>
  </si>
  <si>
    <t>LISTADO SIIF  OBLIGACIONES</t>
  </si>
  <si>
    <t xml:space="preserve">COORDINADOR CONTABILIDAD </t>
  </si>
  <si>
    <t>LISTADO SIIF OBLIGACIONES</t>
  </si>
  <si>
    <t xml:space="preserve">LISTADO SIIF ORDENES DE PAGO  </t>
  </si>
  <si>
    <t>COORDINADOR TESORERIA</t>
  </si>
  <si>
    <t xml:space="preserve">LISTADO SIIF  ORDENES DE PAGO  </t>
  </si>
  <si>
    <t>ONEDRIVE PRESUPUESTO</t>
  </si>
  <si>
    <t>ONEDRIVE CONTABILIDAD</t>
  </si>
  <si>
    <t>ONEDRIVE TESORERIA</t>
  </si>
  <si>
    <t xml:space="preserve">CORREOS ELECTRONICOS PRESUPUESTO </t>
  </si>
  <si>
    <t>COORDINADOR PRESUPUESTO Y FUNCIONARIOS PUBLICOS</t>
  </si>
  <si>
    <t>COORDINADOR PRESUPUESTO Y CONTRATISTAS O FUNCIONARIOS PUBLICOS</t>
  </si>
  <si>
    <t xml:space="preserve">CORREOS ELECTRONICOS CONTABILIDAD </t>
  </si>
  <si>
    <t>COORDINADOR CONTABILIDAD  Y CONTRATISTAS O FUNCIONARIOS PUBLICOS</t>
  </si>
  <si>
    <t>COORREOS ELECTRONICO TESORERIA</t>
  </si>
  <si>
    <t>COORDINADOR TESORERIA Y CONTRATISTAS O FUNCIONARIOS PUBLICOS</t>
  </si>
  <si>
    <t>COMUNICADOS SIGOB PRESUPUESTO</t>
  </si>
  <si>
    <t>COMUNICADOS SIGOB  CONTABILIDAD</t>
  </si>
  <si>
    <t>COMUNICADOS SIGOB TESORERIA</t>
  </si>
  <si>
    <t>NOVASOFT CONTABILIDAD</t>
  </si>
  <si>
    <t>APLICATIVO SECOP II</t>
  </si>
  <si>
    <t>COORDINADOR PRESUPUESTO, CONTABILIDAD Y TESORERIA</t>
  </si>
  <si>
    <t>APLICATIVO SITPRES</t>
  </si>
  <si>
    <t>COORDINADOR CONTABILIDAD Y TESORERIA Y CONTRATISTAS O FUNCIONARIOS PUBLICOS</t>
  </si>
  <si>
    <t>COORDINADOR  DE PRESUPUESTO Y CONTRATISTAS O FUNCIONARIOS PUBLICOS</t>
  </si>
  <si>
    <r>
      <t xml:space="preserve">DENOMINADOR:
</t>
    </r>
    <r>
      <rPr>
        <sz val="9"/>
        <color theme="0"/>
        <rFont val="Arial"/>
        <family val="2"/>
      </rPr>
      <t>Numero Acciones Ejecutadas</t>
    </r>
  </si>
  <si>
    <t>Coordinador del Grupo - Servidor Púbico y/o Contratista</t>
  </si>
  <si>
    <r>
      <rPr>
        <b/>
        <sz val="10"/>
        <rFont val="Arial"/>
        <family val="2"/>
      </rPr>
      <t xml:space="preserve">(Proceso) </t>
    </r>
    <r>
      <rPr>
        <sz val="10"/>
        <rFont val="Arial"/>
        <family val="2"/>
      </rPr>
      <t xml:space="preserve">Desconocimiento o falta de capacitación en  Seguridad y Privacidad de la Información
</t>
    </r>
    <r>
      <rPr>
        <b/>
        <sz val="10"/>
        <rFont val="Arial"/>
        <family val="2"/>
      </rPr>
      <t xml:space="preserve">(Proceso) </t>
    </r>
    <r>
      <rPr>
        <sz val="10"/>
        <rFont val="Arial"/>
        <family val="2"/>
      </rPr>
      <t xml:space="preserve">Falta de seguimiento a los controles de acceso a la información
</t>
    </r>
    <r>
      <rPr>
        <b/>
        <sz val="10"/>
        <rFont val="Arial"/>
        <family val="2"/>
      </rPr>
      <t xml:space="preserve">(Proceso) </t>
    </r>
    <r>
      <rPr>
        <sz val="10"/>
        <rFont val="Arial"/>
        <family val="2"/>
      </rPr>
      <t xml:space="preserve">Inadecuada asignación de derechos de acceso a los repositorios institucionales
</t>
    </r>
    <r>
      <rPr>
        <b/>
        <sz val="10"/>
        <rFont val="Arial"/>
        <family val="2"/>
      </rPr>
      <t>(Tecnología)</t>
    </r>
    <r>
      <rPr>
        <sz val="10"/>
        <rFont val="Arial"/>
        <family val="2"/>
      </rPr>
      <t xml:space="preserve"> Posibilidad de  acceso público a la información contenida en los repositorios institucionales  </t>
    </r>
  </si>
  <si>
    <r>
      <t xml:space="preserve">Capacitar al personal   sobre las Políticas de Seguridad y Privacidad de la Información.
</t>
    </r>
    <r>
      <rPr>
        <sz val="10"/>
        <color rgb="FFFF0000"/>
        <rFont val="Arial"/>
        <family val="2"/>
      </rPr>
      <t xml:space="preserve">
</t>
    </r>
    <r>
      <rPr>
        <sz val="10"/>
        <rFont val="Arial"/>
        <family val="2"/>
      </rPr>
      <t>Establecer controles de acceso por parte del administrador del activo para garantizar que solo las personas autorizadas puedan acceder a la información</t>
    </r>
    <r>
      <rPr>
        <sz val="10"/>
        <color theme="1"/>
        <rFont val="Arial"/>
        <family val="2"/>
      </rPr>
      <t>.
Revisar y mejorar los procedimientos  para el ingreso de datos en los sistemas de información.</t>
    </r>
  </si>
  <si>
    <t>Verificar la existencia del expedientes en físico para establecer las actividades de restricción de acceso, retiro y perdida e integridad del expediente o modificación de su contenidos.
Desarrollar verificaciones de seguridad física y del entorno, donde se identifiquen y establezcan medidas de control físicas para proteger adecuadamente los activos de información y evitar incidentes que afecten a la integridad física de la información.</t>
  </si>
  <si>
    <r>
      <rPr>
        <b/>
        <sz val="9"/>
        <rFont val="Arial"/>
        <family val="2"/>
      </rPr>
      <t>5.7</t>
    </r>
    <r>
      <rPr>
        <sz val="9"/>
        <rFont val="Arial"/>
        <family val="2"/>
      </rPr>
      <t xml:space="preserve"> Inteligencia de Amenazas
</t>
    </r>
    <r>
      <rPr>
        <b/>
        <sz val="9"/>
        <rFont val="Arial"/>
        <family val="2"/>
      </rPr>
      <t xml:space="preserve">5.12 </t>
    </r>
    <r>
      <rPr>
        <sz val="9"/>
        <rFont val="Arial"/>
        <family val="2"/>
      </rPr>
      <t xml:space="preserve">Clasificación de la Información
</t>
    </r>
    <r>
      <rPr>
        <b/>
        <sz val="9"/>
        <rFont val="Arial"/>
        <family val="2"/>
      </rPr>
      <t xml:space="preserve">5.13 </t>
    </r>
    <r>
      <rPr>
        <sz val="9"/>
        <rFont val="Arial"/>
        <family val="2"/>
      </rPr>
      <t xml:space="preserve">Clasificación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t>
    </r>
    <r>
      <rPr>
        <b/>
        <sz val="9"/>
        <rFont val="Arial"/>
        <family val="2"/>
      </rPr>
      <t>5.33</t>
    </r>
    <r>
      <rPr>
        <sz val="9"/>
        <rFont val="Arial"/>
        <family val="2"/>
      </rPr>
      <t xml:space="preserve"> Protección de los Registros
</t>
    </r>
    <r>
      <rPr>
        <b/>
        <sz val="9"/>
        <rFont val="Arial"/>
        <family val="2"/>
      </rPr>
      <t>7.3</t>
    </r>
    <r>
      <rPr>
        <sz val="9"/>
        <rFont val="Arial"/>
        <family val="2"/>
      </rPr>
      <t xml:space="preserve"> Asegurar oficinas, habitaciones e instalaciones
</t>
    </r>
    <r>
      <rPr>
        <b/>
        <sz val="9"/>
        <rFont val="Arial"/>
        <family val="2"/>
      </rPr>
      <t>7.4</t>
    </r>
    <r>
      <rPr>
        <sz val="9"/>
        <rFont val="Arial"/>
        <family val="2"/>
      </rPr>
      <t xml:space="preserve"> Monitoreo de la  Seguridad Física
</t>
    </r>
    <r>
      <rPr>
        <b/>
        <sz val="9"/>
        <rFont val="Arial"/>
        <family val="2"/>
      </rPr>
      <t>8.3</t>
    </r>
    <r>
      <rPr>
        <sz val="9"/>
        <rFont val="Arial"/>
        <family val="2"/>
      </rPr>
      <t xml:space="preserve"> Restricción de acceso a la información
</t>
    </r>
    <r>
      <rPr>
        <b/>
        <sz val="9"/>
        <rFont val="Arial"/>
        <family val="2"/>
      </rPr>
      <t>8.10</t>
    </r>
    <r>
      <rPr>
        <sz val="9"/>
        <rFont val="Arial"/>
        <family val="2"/>
      </rPr>
      <t xml:space="preserve"> Eliminación de la Información</t>
    </r>
  </si>
  <si>
    <r>
      <rPr>
        <b/>
        <sz val="9"/>
        <color theme="1"/>
        <rFont val="Arial"/>
        <family val="2"/>
      </rPr>
      <t>5.7</t>
    </r>
    <r>
      <rPr>
        <sz val="9"/>
        <color theme="1"/>
        <rFont val="Arial"/>
        <family val="2"/>
      </rPr>
      <t xml:space="preserve"> Inteligencia de Amenazas
</t>
    </r>
    <r>
      <rPr>
        <b/>
        <sz val="9"/>
        <color theme="1"/>
        <rFont val="Arial"/>
        <family val="2"/>
      </rPr>
      <t>5.12</t>
    </r>
    <r>
      <rPr>
        <sz val="9"/>
        <color theme="1"/>
        <rFont val="Arial"/>
        <family val="2"/>
      </rPr>
      <t xml:space="preserve"> Clasificación de la Información
</t>
    </r>
    <r>
      <rPr>
        <b/>
        <sz val="9"/>
        <color theme="1"/>
        <rFont val="Arial"/>
        <family val="2"/>
      </rPr>
      <t xml:space="preserve">5.13 </t>
    </r>
    <r>
      <rPr>
        <sz val="9"/>
        <color theme="1"/>
        <rFont val="Arial"/>
        <family val="2"/>
      </rPr>
      <t xml:space="preserve">Clasificación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5.33</t>
    </r>
    <r>
      <rPr>
        <sz val="9"/>
        <color theme="1"/>
        <rFont val="Arial"/>
        <family val="2"/>
      </rPr>
      <t xml:space="preserve"> Protección de los Registros
</t>
    </r>
    <r>
      <rPr>
        <b/>
        <sz val="9"/>
        <color theme="1"/>
        <rFont val="Arial"/>
        <family val="2"/>
      </rPr>
      <t xml:space="preserve">7.3 </t>
    </r>
    <r>
      <rPr>
        <sz val="9"/>
        <color theme="1"/>
        <rFont val="Arial"/>
        <family val="2"/>
      </rPr>
      <t xml:space="preserve">Asegurar oficinas, habitaciones e instalaciones
</t>
    </r>
    <r>
      <rPr>
        <b/>
        <sz val="9"/>
        <color theme="1"/>
        <rFont val="Arial"/>
        <family val="2"/>
      </rPr>
      <t>7.4</t>
    </r>
    <r>
      <rPr>
        <sz val="9"/>
        <color theme="1"/>
        <rFont val="Arial"/>
        <family val="2"/>
      </rPr>
      <t xml:space="preserve"> Monitoreo de la  Seguridad Física
</t>
    </r>
    <r>
      <rPr>
        <b/>
        <sz val="9"/>
        <color theme="1"/>
        <rFont val="Arial"/>
        <family val="2"/>
      </rPr>
      <t>8.3</t>
    </r>
    <r>
      <rPr>
        <sz val="9"/>
        <color theme="1"/>
        <rFont val="Arial"/>
        <family val="2"/>
      </rPr>
      <t xml:space="preserve"> Restricción de acceso a la información
</t>
    </r>
    <r>
      <rPr>
        <b/>
        <sz val="9"/>
        <color theme="1"/>
        <rFont val="Arial"/>
        <family val="2"/>
      </rPr>
      <t>8.10</t>
    </r>
    <r>
      <rPr>
        <sz val="9"/>
        <color theme="1"/>
        <rFont val="Arial"/>
        <family val="2"/>
      </rPr>
      <t xml:space="preserve"> Eliminación de la Información</t>
    </r>
  </si>
  <si>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 xml:space="preserve">(Tecnología) </t>
    </r>
    <r>
      <rPr>
        <sz val="10"/>
        <color theme="1"/>
        <rFont val="Arial"/>
        <family val="2"/>
      </rPr>
      <t xml:space="preserve">Posibilidad de extravió, pérdida, deterioro o daño del medios de almacenamiento </t>
    </r>
  </si>
  <si>
    <t>Realizar contratación de personal asistencial para apoyar el proceso de Gestión Documental
Socializar actualizaciones y oficializaciones de los documentos y procedimiento del GCDI
Implementar un sistema de seguimiento regular de los controles de acceso a la información para garantizar su efectividad y detectar posibles fallos o anomalías.</t>
  </si>
  <si>
    <t>Desarrollar auditorías internas para evaluar la efectividad de los controles de acceso para verificar la existencia digital de la información.
Generar Mesas de Trabajo con el fin de revisar y actualizar documentos o formatos
Garantizar que solo las personas autorizadas tengan acceso a la información relevante.
Desarrollar actividades de concientización, educación y formación en seguridad de la información para garantizar que todo el personal esté capacitado en seguridad de la información.
Gestionar los cambios para asegurar que los cambios en los sistemas de información se realicen de manera controlada y segura.
Implementar controles en Seguridad en la configuración para garantizar que las aplicaciones y sistemas estén configurados de manera segura</t>
  </si>
  <si>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 xml:space="preserve">5.25 </t>
    </r>
    <r>
      <rPr>
        <sz val="9"/>
        <rFont val="Arial"/>
        <family val="2"/>
      </rPr>
      <t xml:space="preserve">Evaluación y decisión sobre Eventos de Seguridad de la Información
</t>
    </r>
    <r>
      <rPr>
        <b/>
        <sz val="9"/>
        <rFont val="Arial"/>
        <family val="2"/>
      </rPr>
      <t>5.26</t>
    </r>
    <r>
      <rPr>
        <sz val="9"/>
        <rFont val="Arial"/>
        <family val="2"/>
      </rPr>
      <t xml:space="preserve"> Respuesta de incidentes a Seguridad de la Información
</t>
    </r>
    <r>
      <rPr>
        <b/>
        <sz val="9"/>
        <rFont val="Arial"/>
        <family val="2"/>
      </rPr>
      <t>5.27</t>
    </r>
    <r>
      <rPr>
        <sz val="9"/>
        <rFont val="Arial"/>
        <family val="2"/>
      </rPr>
      <t xml:space="preserve"> Aprender de los Incidentes de la Seguridad de la Información
</t>
    </r>
    <r>
      <rPr>
        <b/>
        <sz val="9"/>
        <rFont val="Arial"/>
        <family val="2"/>
      </rPr>
      <t>5.30</t>
    </r>
    <r>
      <rPr>
        <sz val="9"/>
        <rFont val="Arial"/>
        <family val="2"/>
      </rPr>
      <t xml:space="preserve"> Preparación de las TIC para la Continuidad del Negocio
</t>
    </r>
    <r>
      <rPr>
        <b/>
        <sz val="9"/>
        <rFont val="Arial"/>
        <family val="2"/>
      </rPr>
      <t>6.3</t>
    </r>
    <r>
      <rPr>
        <sz val="9"/>
        <rFont val="Arial"/>
        <family val="2"/>
      </rPr>
      <t xml:space="preserve"> Conciencia de  Seguridad de la Información, Educación y Formación
</t>
    </r>
    <r>
      <rPr>
        <b/>
        <sz val="9"/>
        <rFont val="Arial"/>
        <family val="2"/>
      </rPr>
      <t xml:space="preserve">8.13 </t>
    </r>
    <r>
      <rPr>
        <sz val="9"/>
        <rFont val="Arial"/>
        <family val="2"/>
      </rPr>
      <t xml:space="preserve">Copia de Seguridad de la Información
</t>
    </r>
    <r>
      <rPr>
        <b/>
        <sz val="9"/>
        <rFont val="Arial"/>
        <family val="2"/>
      </rPr>
      <t xml:space="preserve">8.32 </t>
    </r>
    <r>
      <rPr>
        <sz val="9"/>
        <rFont val="Arial"/>
        <family val="2"/>
      </rPr>
      <t xml:space="preserve">Gestión del Cambio 
</t>
    </r>
    <r>
      <rPr>
        <b/>
        <sz val="9"/>
        <rFont val="Arial"/>
        <family val="2"/>
      </rPr>
      <t>8.34</t>
    </r>
    <r>
      <rPr>
        <sz val="9"/>
        <rFont val="Arial"/>
        <family val="2"/>
      </rPr>
      <t xml:space="preserve"> Protección de los sistemas de Información durante las pruebas de Auditoria</t>
    </r>
  </si>
  <si>
    <r>
      <rPr>
        <b/>
        <sz val="8"/>
        <color theme="1"/>
        <rFont val="Arial"/>
        <family val="2"/>
      </rPr>
      <t xml:space="preserve">5.1 </t>
    </r>
    <r>
      <rPr>
        <sz val="8"/>
        <color theme="1"/>
        <rFont val="Arial"/>
        <family val="2"/>
      </rPr>
      <t xml:space="preserve">Políticas de Seguridad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5.25 </t>
    </r>
    <r>
      <rPr>
        <sz val="8"/>
        <color theme="1"/>
        <rFont val="Arial"/>
        <family val="2"/>
      </rPr>
      <t xml:space="preserve">Evaluación y decisión sobre Eventos de Seguridad de la Información
</t>
    </r>
    <r>
      <rPr>
        <b/>
        <sz val="8"/>
        <color theme="1"/>
        <rFont val="Arial"/>
        <family val="2"/>
      </rPr>
      <t xml:space="preserve">5.26 </t>
    </r>
    <r>
      <rPr>
        <sz val="8"/>
        <color theme="1"/>
        <rFont val="Arial"/>
        <family val="2"/>
      </rPr>
      <t xml:space="preserve">Respuesta de incidentes a Seguridad de la Información
</t>
    </r>
    <r>
      <rPr>
        <b/>
        <sz val="8"/>
        <color theme="1"/>
        <rFont val="Arial"/>
        <family val="2"/>
      </rPr>
      <t xml:space="preserve">5.27 </t>
    </r>
    <r>
      <rPr>
        <sz val="8"/>
        <color theme="1"/>
        <rFont val="Arial"/>
        <family val="2"/>
      </rPr>
      <t xml:space="preserve">Aprender de los Incidentes de la Seguridad de la Información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6.3 </t>
    </r>
    <r>
      <rPr>
        <sz val="8"/>
        <color theme="1"/>
        <rFont val="Arial"/>
        <family val="2"/>
      </rPr>
      <t xml:space="preserve">Conciencia de  Seguridad de la Información, Educación y Formación
</t>
    </r>
    <r>
      <rPr>
        <b/>
        <sz val="8"/>
        <color theme="1"/>
        <rFont val="Arial"/>
        <family val="2"/>
      </rPr>
      <t xml:space="preserve">8.13 </t>
    </r>
    <r>
      <rPr>
        <sz val="8"/>
        <color theme="1"/>
        <rFont val="Arial"/>
        <family val="2"/>
      </rPr>
      <t xml:space="preserve">Copia de Seguridad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</si>
  <si>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10"/>
        <color theme="1"/>
        <rFont val="Arial"/>
        <family val="2"/>
      </rPr>
      <t xml:space="preserve">(Proceso) </t>
    </r>
    <r>
      <rPr>
        <sz val="10"/>
        <color theme="1"/>
        <rFont val="Arial"/>
        <family val="2"/>
      </rPr>
      <t xml:space="preserve">Implementación de soluciones tecnológicas sin la validación y autorización de gestión tecnológica
</t>
    </r>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 xml:space="preserve">(Proceso) </t>
    </r>
    <r>
      <rPr>
        <sz val="10"/>
        <color theme="1"/>
        <rFont val="Arial"/>
        <family val="2"/>
      </rPr>
      <t xml:space="preserve">Uso inadecuado de los controles de acceso al edificio, ausencia de protección en puertas o ventanas
</t>
    </r>
    <r>
      <rPr>
        <b/>
        <sz val="10"/>
        <color theme="1"/>
        <rFont val="Arial"/>
        <family val="2"/>
      </rPr>
      <t>(Tecnología)</t>
    </r>
    <r>
      <rPr>
        <sz val="10"/>
        <color theme="1"/>
        <rFont val="Arial"/>
        <family val="2"/>
      </rPr>
      <t xml:space="preserve"> Ausencia de procedimientos y/o de políticas en general</t>
    </r>
  </si>
  <si>
    <t xml:space="preserve">Capacitar y concientizar al personal sobre prácticas seguras y políticas de seguridad de la información.
Implementar controles y procedimientos para proteger la confidencialidad, integridad y disponibilidad de la información por posibles errores humanos.  </t>
  </si>
  <si>
    <t>La información se almacena en carpetas designadas a cada usuario.
Existe usuarios personales para poder almacenar información escaneada por saturación del SharePoint del grupo.
Implementar Políticas de la Seguridad de la Información para proporcionar orientación y apoyo de la dirección para la seguridad de la información, de acuerdo con los requisitos del negocio y con las regulaciones y leyes pertinentes</t>
  </si>
  <si>
    <r>
      <rPr>
        <b/>
        <sz val="10"/>
        <rFont val="Arial"/>
        <family val="2"/>
      </rPr>
      <t xml:space="preserve">5.1 </t>
    </r>
    <r>
      <rPr>
        <sz val="10"/>
        <rFont val="Arial"/>
        <family val="2"/>
      </rPr>
      <t xml:space="preserve">Políticas de Seguridad de la Información
</t>
    </r>
    <r>
      <rPr>
        <b/>
        <sz val="10"/>
        <rFont val="Arial"/>
        <family val="2"/>
      </rPr>
      <t xml:space="preserve">5.3 </t>
    </r>
    <r>
      <rPr>
        <sz val="10"/>
        <rFont val="Arial"/>
        <family val="2"/>
      </rPr>
      <t xml:space="preserve">Segregación de deberes
</t>
    </r>
    <r>
      <rPr>
        <b/>
        <sz val="10"/>
        <rFont val="Arial"/>
        <family val="2"/>
      </rPr>
      <t>5.15</t>
    </r>
    <r>
      <rPr>
        <sz val="10"/>
        <rFont val="Arial"/>
        <family val="2"/>
      </rPr>
      <t xml:space="preserve"> Control de Acceso 
</t>
    </r>
    <r>
      <rPr>
        <b/>
        <sz val="10"/>
        <rFont val="Arial"/>
        <family val="2"/>
      </rPr>
      <t xml:space="preserve">5.18 </t>
    </r>
    <r>
      <rPr>
        <sz val="10"/>
        <rFont val="Arial"/>
        <family val="2"/>
      </rPr>
      <t xml:space="preserve">Gestión de Acceso
</t>
    </r>
    <r>
      <rPr>
        <b/>
        <sz val="10"/>
        <rFont val="Arial"/>
        <family val="2"/>
      </rPr>
      <t>5.36</t>
    </r>
    <r>
      <rPr>
        <sz val="10"/>
        <rFont val="Arial"/>
        <family val="2"/>
      </rPr>
      <t xml:space="preserve"> Cumplimiento de políticas, reglas y estándares de  Seguridad de la Información
</t>
    </r>
    <r>
      <rPr>
        <b/>
        <sz val="10"/>
        <rFont val="Arial"/>
        <family val="2"/>
      </rPr>
      <t>7.6</t>
    </r>
    <r>
      <rPr>
        <sz val="10"/>
        <rFont val="Arial"/>
        <family val="2"/>
      </rPr>
      <t xml:space="preserve"> Trabajar en Áreas seguras
</t>
    </r>
    <r>
      <rPr>
        <b/>
        <sz val="10"/>
        <rFont val="Arial"/>
        <family val="2"/>
      </rPr>
      <t xml:space="preserve">8.16 </t>
    </r>
    <r>
      <rPr>
        <sz val="10"/>
        <rFont val="Arial"/>
        <family val="2"/>
      </rPr>
      <t xml:space="preserve">Actividades de seguimiento
</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</si>
  <si>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t>
    </r>
    <r>
      <rPr>
        <sz val="10"/>
        <color theme="1"/>
        <rFont val="Arial"/>
        <family val="2"/>
      </rPr>
      <t xml:space="preserve"> Segregación de deberes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5.36</t>
    </r>
    <r>
      <rPr>
        <sz val="10"/>
        <color theme="1"/>
        <rFont val="Arial"/>
        <family val="2"/>
      </rPr>
      <t xml:space="preserve"> Cumplimiento de políticas, reglas y estándares de  Seguridad de la Información
</t>
    </r>
    <r>
      <rPr>
        <b/>
        <sz val="10"/>
        <color theme="1"/>
        <rFont val="Arial"/>
        <family val="2"/>
      </rPr>
      <t>7.6</t>
    </r>
    <r>
      <rPr>
        <sz val="10"/>
        <color theme="1"/>
        <rFont val="Arial"/>
        <family val="2"/>
      </rPr>
      <t xml:space="preserve"> Trabajar en Áreas seguras
</t>
    </r>
    <r>
      <rPr>
        <b/>
        <sz val="10"/>
        <color theme="1"/>
        <rFont val="Arial"/>
        <family val="2"/>
      </rPr>
      <t>8.16</t>
    </r>
    <r>
      <rPr>
        <sz val="10"/>
        <color theme="1"/>
        <rFont val="Arial"/>
        <family val="2"/>
      </rPr>
      <t xml:space="preserve"> Actividades de seguimiento</t>
    </r>
  </si>
  <si>
    <t>Coordinador del Grupo -Servidor Público y/o Contratista</t>
  </si>
  <si>
    <t>Información del proceso almacenada en Sharepoint</t>
  </si>
  <si>
    <t>Coordinador del  Grupo Control Disciplinario Interno-Servidor Público y/o Contratista</t>
  </si>
  <si>
    <t>Coordinador Grupo Gestión Documental</t>
  </si>
  <si>
    <r>
      <rPr>
        <b/>
        <sz val="10"/>
        <color theme="1"/>
        <rFont val="Arial"/>
        <family val="2"/>
      </rPr>
      <t>(Tecnología)</t>
    </r>
    <r>
      <rPr>
        <sz val="10"/>
        <color theme="1"/>
        <rFont val="Arial"/>
        <family val="2"/>
      </rPr>
      <t xml:space="preserve"> Inadecuada asignación de derechos de acceso a los repositorios institucionales
</t>
    </r>
    <r>
      <rPr>
        <b/>
        <sz val="10"/>
        <color theme="1"/>
        <rFont val="Arial"/>
        <family val="2"/>
      </rPr>
      <t xml:space="preserve">(Proceso) </t>
    </r>
    <r>
      <rPr>
        <sz val="10"/>
        <color theme="1"/>
        <rFont val="Arial"/>
        <family val="2"/>
      </rPr>
      <t>Falta de un Sistema de Gestión Documental Electrónico de Archivo SGDEA</t>
    </r>
    <r>
      <rPr>
        <sz val="10"/>
        <color rgb="FFFF0000"/>
        <rFont val="Arial"/>
        <family val="2"/>
      </rPr>
      <t xml:space="preserve">
</t>
    </r>
  </si>
  <si>
    <t xml:space="preserve">
Implementar un Sistema de Gestión Documental Electrónico SGDEA, que cumple con los requisitos de control y gestión de Activos de Información 
</t>
  </si>
  <si>
    <t>Controlar el acceso a la información digitalizada en el servidor LETO con un único usuario autorizado
Desarrollar pruebas iniciales para los módulos que se mantendrán en gestión dentro del software SGDEA en la Unidad Nacional de Protección UNP</t>
  </si>
  <si>
    <r>
      <rPr>
        <b/>
        <sz val="8"/>
        <color theme="1"/>
        <rFont val="Arial"/>
        <family val="2"/>
      </rPr>
      <t>5.7</t>
    </r>
    <r>
      <rPr>
        <sz val="8"/>
        <color theme="1"/>
        <rFont val="Arial"/>
        <family val="2"/>
      </rPr>
      <t xml:space="preserve"> Inteligencia de Amenazas
</t>
    </r>
    <r>
      <rPr>
        <b/>
        <sz val="8"/>
        <color theme="1"/>
        <rFont val="Arial"/>
        <family val="2"/>
      </rPr>
      <t>5.12</t>
    </r>
    <r>
      <rPr>
        <sz val="8"/>
        <color theme="1"/>
        <rFont val="Arial"/>
        <family val="2"/>
      </rPr>
      <t xml:space="preserve"> Clasificación de la Información
</t>
    </r>
    <r>
      <rPr>
        <b/>
        <sz val="8"/>
        <color theme="1"/>
        <rFont val="Arial"/>
        <family val="2"/>
      </rPr>
      <t>5.13</t>
    </r>
    <r>
      <rPr>
        <sz val="8"/>
        <color theme="1"/>
        <rFont val="Arial"/>
        <family val="2"/>
      </rPr>
      <t xml:space="preserve"> Etiquetado de la Información
</t>
    </r>
    <r>
      <rPr>
        <b/>
        <sz val="8"/>
        <color theme="1"/>
        <rFont val="Arial"/>
        <family val="2"/>
      </rPr>
      <t>5.14</t>
    </r>
    <r>
      <rPr>
        <sz val="8"/>
        <color theme="1"/>
        <rFont val="Arial"/>
        <family val="2"/>
      </rPr>
      <t xml:space="preserve"> Transferencia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5.31 </t>
    </r>
    <r>
      <rPr>
        <sz val="8"/>
        <color theme="1"/>
        <rFont val="Arial"/>
        <family val="2"/>
      </rPr>
      <t xml:space="preserve">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7.1</t>
    </r>
    <r>
      <rPr>
        <sz val="8"/>
        <color theme="1"/>
        <rFont val="Arial"/>
        <family val="2"/>
      </rPr>
      <t xml:space="preserve"> Parámetros de Seguridad Física
</t>
    </r>
    <r>
      <rPr>
        <b/>
        <sz val="8"/>
        <color theme="1"/>
        <rFont val="Arial"/>
        <family val="2"/>
      </rPr>
      <t>7.2</t>
    </r>
    <r>
      <rPr>
        <sz val="8"/>
        <color theme="1"/>
        <rFont val="Arial"/>
        <family val="2"/>
      </rPr>
      <t xml:space="preserve"> Seguridad Física
</t>
    </r>
    <r>
      <rPr>
        <b/>
        <sz val="8"/>
        <color theme="1"/>
        <rFont val="Arial"/>
        <family val="2"/>
      </rPr>
      <t>7.3</t>
    </r>
    <r>
      <rPr>
        <sz val="8"/>
        <color theme="1"/>
        <rFont val="Arial"/>
        <family val="2"/>
      </rPr>
      <t xml:space="preserve"> Asegurar oficinas, habitaciones e instalaciones
</t>
    </r>
    <r>
      <rPr>
        <b/>
        <sz val="8"/>
        <color theme="1"/>
        <rFont val="Arial"/>
        <family val="2"/>
      </rPr>
      <t xml:space="preserve">7.4 </t>
    </r>
    <r>
      <rPr>
        <sz val="8"/>
        <color theme="1"/>
        <rFont val="Arial"/>
        <family val="2"/>
      </rPr>
      <t xml:space="preserve">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7.6</t>
    </r>
    <r>
      <rPr>
        <sz val="8"/>
        <color theme="1"/>
        <rFont val="Arial"/>
        <family val="2"/>
      </rPr>
      <t xml:space="preserve"> 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 xml:space="preserve">8.8 </t>
    </r>
    <r>
      <rPr>
        <sz val="8"/>
        <color theme="1"/>
        <rFont val="Arial"/>
        <family val="2"/>
      </rPr>
      <t xml:space="preserve">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 xml:space="preserve">8.21 </t>
    </r>
    <r>
      <rPr>
        <sz val="8"/>
        <color theme="1"/>
        <rFont val="Arial"/>
        <family val="2"/>
      </rPr>
      <t xml:space="preserve">Eliminación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</si>
  <si>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8"/>
        <color theme="1"/>
        <rFont val="Arial"/>
        <family val="2"/>
      </rPr>
      <t>5.7</t>
    </r>
    <r>
      <rPr>
        <sz val="8"/>
        <color theme="1"/>
        <rFont val="Arial"/>
        <family val="2"/>
      </rPr>
      <t xml:space="preserve"> Inteligencia de Amenazas
</t>
    </r>
    <r>
      <rPr>
        <b/>
        <sz val="8"/>
        <color theme="1"/>
        <rFont val="Arial"/>
        <family val="2"/>
      </rPr>
      <t xml:space="preserve">5.12 </t>
    </r>
    <r>
      <rPr>
        <sz val="8"/>
        <color theme="1"/>
        <rFont val="Arial"/>
        <family val="2"/>
      </rPr>
      <t xml:space="preserve">Clasificación de la Información
</t>
    </r>
    <r>
      <rPr>
        <b/>
        <sz val="8"/>
        <color theme="1"/>
        <rFont val="Arial"/>
        <family val="2"/>
      </rPr>
      <t xml:space="preserve">5.13 </t>
    </r>
    <r>
      <rPr>
        <sz val="8"/>
        <color theme="1"/>
        <rFont val="Arial"/>
        <family val="2"/>
      </rPr>
      <t xml:space="preserve">Etiquetado de la Información
</t>
    </r>
    <r>
      <rPr>
        <b/>
        <sz val="8"/>
        <color theme="1"/>
        <rFont val="Arial"/>
        <family val="2"/>
      </rPr>
      <t>5.14</t>
    </r>
    <r>
      <rPr>
        <sz val="8"/>
        <color theme="1"/>
        <rFont val="Arial"/>
        <family val="2"/>
      </rPr>
      <t xml:space="preserve"> Transferencia de la Información 
</t>
    </r>
    <r>
      <rPr>
        <b/>
        <sz val="8"/>
        <color theme="1"/>
        <rFont val="Arial"/>
        <family val="2"/>
      </rPr>
      <t>5.15</t>
    </r>
    <r>
      <rPr>
        <sz val="8"/>
        <color theme="1"/>
        <rFont val="Arial"/>
        <family val="2"/>
      </rPr>
      <t xml:space="preserve"> Control de Acceso
</t>
    </r>
    <r>
      <rPr>
        <b/>
        <sz val="8"/>
        <color theme="1"/>
        <rFont val="Arial"/>
        <family val="2"/>
      </rPr>
      <t xml:space="preserve">5.18 </t>
    </r>
    <r>
      <rPr>
        <sz val="8"/>
        <color theme="1"/>
        <rFont val="Arial"/>
        <family val="2"/>
      </rPr>
      <t xml:space="preserve">Gestión de Acceso
</t>
    </r>
    <r>
      <rPr>
        <b/>
        <sz val="8"/>
        <color theme="1"/>
        <rFont val="Arial"/>
        <family val="2"/>
      </rPr>
      <t>5.23</t>
    </r>
    <r>
      <rPr>
        <sz val="8"/>
        <color theme="1"/>
        <rFont val="Arial"/>
        <family val="2"/>
      </rPr>
      <t xml:space="preserve"> Seguridad de la Información para el uso de los servicios en la Nube
</t>
    </r>
    <r>
      <rPr>
        <b/>
        <sz val="8"/>
        <color theme="1"/>
        <rFont val="Arial"/>
        <family val="2"/>
      </rPr>
      <t xml:space="preserve">5.30 </t>
    </r>
    <r>
      <rPr>
        <sz val="8"/>
        <color theme="1"/>
        <rFont val="Arial"/>
        <family val="2"/>
      </rPr>
      <t xml:space="preserve">Preparación de las TIC para la Continuidad del Negocio
</t>
    </r>
    <r>
      <rPr>
        <b/>
        <sz val="8"/>
        <color theme="1"/>
        <rFont val="Arial"/>
        <family val="2"/>
      </rPr>
      <t>5.31</t>
    </r>
    <r>
      <rPr>
        <sz val="8"/>
        <color theme="1"/>
        <rFont val="Arial"/>
        <family val="2"/>
      </rPr>
      <t xml:space="preserve"> 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 xml:space="preserve">7.1 </t>
    </r>
    <r>
      <rPr>
        <sz val="8"/>
        <color theme="1"/>
        <rFont val="Arial"/>
        <family val="2"/>
      </rPr>
      <t xml:space="preserve">Parámetros de Seguridad Física
</t>
    </r>
    <r>
      <rPr>
        <b/>
        <sz val="8"/>
        <color theme="1"/>
        <rFont val="Arial"/>
        <family val="2"/>
      </rPr>
      <t xml:space="preserve">7.2 </t>
    </r>
    <r>
      <rPr>
        <sz val="8"/>
        <color theme="1"/>
        <rFont val="Arial"/>
        <family val="2"/>
      </rPr>
      <t xml:space="preserve">Seguridad Física
</t>
    </r>
    <r>
      <rPr>
        <b/>
        <sz val="8"/>
        <color theme="1"/>
        <rFont val="Arial"/>
        <family val="2"/>
      </rPr>
      <t xml:space="preserve">7.3 </t>
    </r>
    <r>
      <rPr>
        <sz val="8"/>
        <color theme="1"/>
        <rFont val="Arial"/>
        <family val="2"/>
      </rPr>
      <t xml:space="preserve">Asegurar oficinas, habitaciones e instalaciones
</t>
    </r>
    <r>
      <rPr>
        <b/>
        <sz val="8"/>
        <color theme="1"/>
        <rFont val="Arial"/>
        <family val="2"/>
      </rPr>
      <t>7.4</t>
    </r>
    <r>
      <rPr>
        <sz val="8"/>
        <color theme="1"/>
        <rFont val="Arial"/>
        <family val="2"/>
      </rPr>
      <t xml:space="preserve"> 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 xml:space="preserve">7.6 </t>
    </r>
    <r>
      <rPr>
        <sz val="8"/>
        <color theme="1"/>
        <rFont val="Arial"/>
        <family val="2"/>
      </rPr>
      <t xml:space="preserve">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8.8</t>
    </r>
    <r>
      <rPr>
        <sz val="8"/>
        <color theme="1"/>
        <rFont val="Arial"/>
        <family val="2"/>
      </rPr>
      <t xml:space="preserve"> 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8.21</t>
    </r>
    <r>
      <rPr>
        <sz val="8"/>
        <color theme="1"/>
        <rFont val="Arial"/>
        <family val="2"/>
      </rPr>
      <t xml:space="preserve"> Eliminación de la Información
</t>
    </r>
    <r>
      <rPr>
        <b/>
        <sz val="8"/>
        <color theme="1"/>
        <rFont val="Arial"/>
        <family val="2"/>
      </rPr>
      <t>8.32</t>
    </r>
    <r>
      <rPr>
        <sz val="8"/>
        <color theme="1"/>
        <rFont val="Arial"/>
        <family val="2"/>
      </rPr>
      <t xml:space="preserve"> Gestión del Cambio 
</t>
    </r>
    <r>
      <rPr>
        <b/>
        <sz val="8"/>
        <color theme="1"/>
        <rFont val="Arial"/>
        <family val="2"/>
      </rPr>
      <t xml:space="preserve">8.34 </t>
    </r>
    <r>
      <rPr>
        <sz val="8"/>
        <color theme="1"/>
        <rFont val="Arial"/>
        <family val="2"/>
      </rPr>
      <t>Protección de los sistemas de Información durante las pruebas de Auditoria</t>
    </r>
  </si>
  <si>
    <t>Formato único inventario documental- FUID</t>
  </si>
  <si>
    <t>Aplicativos office 365</t>
  </si>
  <si>
    <t>Computadores de escritorio y portátiles</t>
  </si>
  <si>
    <t>Software SIGOB - Correspondencia interna y externa</t>
  </si>
  <si>
    <t>OAPI- Grupo de Tecnología</t>
  </si>
  <si>
    <t>Archivo Central</t>
  </si>
  <si>
    <t>Servidor Leto</t>
  </si>
  <si>
    <r>
      <t xml:space="preserve">NUMERADOR:
</t>
    </r>
    <r>
      <rPr>
        <sz val="9"/>
        <color theme="0"/>
        <rFont val="Arial"/>
        <family val="2"/>
      </rPr>
      <t xml:space="preserve">Numero Acciones Ejecutadas </t>
    </r>
  </si>
  <si>
    <t>Jefe de la Oficina de Control Interno</t>
  </si>
  <si>
    <t>Posibilidad de comprometer la Integridad de la Información Institucional debido a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</si>
  <si>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Errores en la definición de roles en las aplicaciones </t>
    </r>
  </si>
  <si>
    <t xml:space="preserve">Restricción de acceso a la información
Identificación de los roles para el uso de las herramientas.
Capacitación en el uso de las herramientas que maneja la Oficina de Control Interno
</t>
  </si>
  <si>
    <t>Almacenar información digital en las herramientas suministradas por la institución (SharePoint – PowerApps)
Mantener el acceso restringido a las herramientas ((SharePoint – PowerApps)), a las herramientas digitales de acuerdo a los roles y responsabilidades dentro de la Oficina de Control Interno y al archivo físico de acuerdo con los roles y responsabilidades dentro de la Oficina de Control Interno
Mantener reserva cuando existan requerimientos por parte de un órgano de control a la Oficina de Control Interno solicitando el traslado de información
Generar en aras de custodiar y siguiendo los principios archivísticos y de seguridad de la información, el archivo físico se encuentra bajo llave y a responsabilidad de la Oficina de Control Interno, únicamente a correos institucionales</t>
  </si>
  <si>
    <r>
      <rPr>
        <b/>
        <sz val="10"/>
        <color theme="1"/>
        <rFont val="Arial"/>
        <family val="2"/>
      </rPr>
      <t>5.2.</t>
    </r>
    <r>
      <rPr>
        <sz val="10"/>
        <color theme="1"/>
        <rFont val="Arial"/>
        <family val="2"/>
      </rPr>
      <t xml:space="preserve"> 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</si>
  <si>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5.15</t>
    </r>
    <r>
      <rPr>
        <sz val="10"/>
        <color theme="1"/>
        <rFont val="Arial"/>
        <family val="2"/>
      </rPr>
      <t xml:space="preserve"> Control de Acceso 
</t>
    </r>
    <r>
      <rPr>
        <b/>
        <sz val="10"/>
        <color theme="1"/>
        <rFont val="Arial"/>
        <family val="2"/>
      </rPr>
      <t>5.18</t>
    </r>
    <r>
      <rPr>
        <sz val="10"/>
        <color theme="1"/>
        <rFont val="Arial"/>
        <family val="2"/>
      </rPr>
      <t xml:space="preserve"> 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t>
    </r>
  </si>
  <si>
    <t>ACTIVOS DIGITALES</t>
  </si>
  <si>
    <t>Pandora (Información documentada del proceso)</t>
  </si>
  <si>
    <t>Jefe de la Oficina Control Interno</t>
  </si>
  <si>
    <t>Base de Datos Requerimientos Órganos de Control OCI (Powerapps)</t>
  </si>
  <si>
    <t>ACTIVOS FÍSICOS</t>
  </si>
  <si>
    <t>Archivo de Gestión</t>
  </si>
  <si>
    <t>Equipos Físicos de Cómputo</t>
  </si>
  <si>
    <t>Coordinador GSC</t>
  </si>
  <si>
    <r>
      <rPr>
        <b/>
        <sz val="10"/>
        <color theme="1"/>
        <rFont val="Arial"/>
        <family val="2"/>
      </rPr>
      <t xml:space="preserve"> (Proceso)</t>
    </r>
    <r>
      <rPr>
        <sz val="10"/>
        <color theme="1"/>
        <rFont val="Arial"/>
        <family val="2"/>
      </rPr>
      <t xml:space="preserve"> Desconocimiento de los lineamientos del SGSI (políticas, normas y procedimientos).
</t>
    </r>
    <r>
      <rPr>
        <b/>
        <sz val="10"/>
        <color theme="1"/>
        <rFont val="Arial"/>
        <family val="2"/>
      </rPr>
      <t xml:space="preserve"> (Proceso)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Uso no autorizado de equipos, falta de conciencia en  Seguridad y Privacidad de la Información</t>
    </r>
  </si>
  <si>
    <t>Divulgar al interior del GSC de las Políticas de Seguridad y Privacidad de la Información 
Divulgar al interior del GSC de los lineamientos  del SGSI (políticas, normas y procedimientos)</t>
  </si>
  <si>
    <t>Firmar formato Acuerdo de  Confidencialidad para Servidores Públicos, Contratistas y/o terceros para los dos activos de información.
Controlar el acceso para el activo denominado "Consolidado de Solicitudes GSC"</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</si>
  <si>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Acuerdos de confidencialidad o de no divulgación.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8.34</t>
    </r>
    <r>
      <rPr>
        <sz val="10"/>
        <color theme="1"/>
        <rFont val="Arial"/>
        <family val="2"/>
      </rPr>
      <t xml:space="preserve"> Protección de los sistemas de Información durante las pruebas de Auditoria</t>
    </r>
  </si>
  <si>
    <r>
      <rPr>
        <b/>
        <sz val="9"/>
        <rFont val="Arial"/>
        <family val="2"/>
      </rPr>
      <t>5.1</t>
    </r>
    <r>
      <rPr>
        <sz val="9"/>
        <rFont val="Arial"/>
        <family val="2"/>
      </rPr>
      <t xml:space="preserve"> Políticas de Seguridad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Acuerdos de confidencialidad o de no divulgación.
</t>
    </r>
    <r>
      <rPr>
        <b/>
        <sz val="9"/>
        <rFont val="Arial"/>
        <family val="2"/>
      </rPr>
      <t>5.30</t>
    </r>
    <r>
      <rPr>
        <sz val="9"/>
        <rFont val="Arial"/>
        <family val="2"/>
      </rPr>
      <t xml:space="preserve"> Preparación de las TIC para la Continuidad del Negocio
</t>
    </r>
    <r>
      <rPr>
        <b/>
        <sz val="9"/>
        <rFont val="Arial"/>
        <family val="2"/>
      </rPr>
      <t>6.6</t>
    </r>
    <r>
      <rPr>
        <sz val="9"/>
        <rFont val="Arial"/>
        <family val="2"/>
      </rPr>
      <t xml:space="preserve"> Acuerdos de confidencialidad o de no divulgación
</t>
    </r>
    <r>
      <rPr>
        <b/>
        <sz val="9"/>
        <rFont val="Arial"/>
        <family val="2"/>
      </rPr>
      <t xml:space="preserve">8.3 </t>
    </r>
    <r>
      <rPr>
        <sz val="9"/>
        <rFont val="Arial"/>
        <family val="2"/>
      </rPr>
      <t xml:space="preserve">Restricción de acceso a la información
</t>
    </r>
    <r>
      <rPr>
        <b/>
        <sz val="9"/>
        <rFont val="Arial"/>
        <family val="2"/>
      </rPr>
      <t xml:space="preserve">8.34 </t>
    </r>
    <r>
      <rPr>
        <sz val="9"/>
        <rFont val="Arial"/>
        <family val="2"/>
      </rPr>
      <t>Protección de los sistemas de Información durante las pruebas de Auditoria</t>
    </r>
  </si>
  <si>
    <t xml:space="preserve">Base matriz de PQRSD </t>
  </si>
  <si>
    <t>Coordinador Grupo de Servicio al Ciudadano</t>
  </si>
  <si>
    <t>Consolidado de Solicitudes GSC</t>
  </si>
  <si>
    <r>
      <t xml:space="preserve">DENOMINADOR:
</t>
    </r>
    <r>
      <rPr>
        <sz val="9"/>
        <color theme="0"/>
        <rFont val="Arial"/>
        <family val="2"/>
      </rPr>
      <t>Numero Acciones
Programadas</t>
    </r>
  </si>
  <si>
    <t>Gestión Integrada MIPG-SIG</t>
  </si>
  <si>
    <t>Coordinador GGIM</t>
  </si>
  <si>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 xml:space="preserve">(Proceso) </t>
    </r>
    <r>
      <rPr>
        <sz val="10"/>
        <color theme="1"/>
        <rFont val="Arial"/>
        <family val="2"/>
      </rPr>
      <t xml:space="preserve">Ausencia de personal
</t>
    </r>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 xml:space="preserve">(Proceso) </t>
    </r>
    <r>
      <rPr>
        <sz val="10"/>
        <color theme="1"/>
        <rFont val="Arial"/>
        <family val="2"/>
      </rPr>
      <t xml:space="preserve">Desconocimiento y/o incumplimiento de las políticas de Seguridad y Privacidad de la Información
</t>
    </r>
    <r>
      <rPr>
        <b/>
        <sz val="10"/>
        <color theme="1"/>
        <rFont val="Arial"/>
        <family val="2"/>
      </rPr>
      <t xml:space="preserve">(Tecnología) </t>
    </r>
    <r>
      <rPr>
        <sz val="10"/>
        <color theme="1"/>
        <rFont val="Arial"/>
        <family val="2"/>
      </rPr>
      <t xml:space="preserve">Copia no autorizada de información
</t>
    </r>
    <r>
      <rPr>
        <b/>
        <sz val="10"/>
        <color theme="1"/>
        <rFont val="Arial"/>
        <family val="2"/>
      </rPr>
      <t>(Tecnología)</t>
    </r>
    <r>
      <rPr>
        <sz val="10"/>
        <color theme="1"/>
        <rFont val="Arial"/>
        <family val="2"/>
      </rPr>
      <t xml:space="preserve"> Destrucción de equipos o medios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</si>
  <si>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Desarrollar mesas de trabajo en conjunto con el área de TI para conocimiento de políticas especificas de TI
Aplicar capacitaciones y divulgaciones de riesgos de SI al interior del grupo 
Generar divulgaciones de política de SI al interior del grupo 
Generar divulgaciones de normas y procedimientos del SGSI al interior del grupo
Realizar valuación semestral para pertinencia y conocimiento del SGSI al interior del grupo</t>
  </si>
  <si>
    <r>
      <t xml:space="preserve"> 
Aplicar se</t>
    </r>
    <r>
      <rPr>
        <sz val="10"/>
        <rFont val="Arial"/>
        <family val="2"/>
      </rPr>
      <t>nsibilizaciones para el Proceso en SPI</t>
    </r>
    <r>
      <rPr>
        <sz val="10"/>
        <color rgb="FFFF0000"/>
        <rFont val="Arial"/>
        <family val="2"/>
      </rPr>
      <t xml:space="preserve"> </t>
    </r>
    <r>
      <rPr>
        <sz val="10"/>
        <color theme="1"/>
        <rFont val="Arial"/>
        <family val="2"/>
      </rPr>
      <t xml:space="preserve">
Generar divulgaciones de la política de SI al interior del grupo, dirigido a Funcionarios y Contratistas MIPG-SIG
Generar divulgaciones de normas y procedimientos aplicables del SG-SPI al interior del grupo, dirigido a Funcionarios y Contratistas MIPG-SIG
Realizar evaluaciones con frecuencia semestral para lograr aumentar la toma de conciencia y la adquisición de conocimiento del SG-SPI al interior del grupo, dirigido a Funcionarios y Contratistas MIPG-SIG</t>
    </r>
  </si>
  <si>
    <r>
      <rPr>
        <b/>
        <sz val="9"/>
        <color theme="1"/>
        <rFont val="Arial"/>
        <family val="2"/>
      </rPr>
      <t>5.2</t>
    </r>
    <r>
      <rPr>
        <sz val="9"/>
        <color theme="1"/>
        <rFont val="Arial"/>
        <family val="2"/>
      </rPr>
      <t xml:space="preserve"> Roles, responsabilidades y autoridades en la Organización
</t>
    </r>
    <r>
      <rPr>
        <b/>
        <sz val="9"/>
        <color theme="1"/>
        <rFont val="Arial"/>
        <family val="2"/>
      </rPr>
      <t>5.5</t>
    </r>
    <r>
      <rPr>
        <sz val="9"/>
        <color theme="1"/>
        <rFont val="Arial"/>
        <family val="2"/>
      </rPr>
      <t xml:space="preserve"> Políticas de Seguridad de la Información
</t>
    </r>
    <r>
      <rPr>
        <b/>
        <sz val="9"/>
        <color theme="1"/>
        <rFont val="Arial"/>
        <family val="2"/>
      </rPr>
      <t>5.9</t>
    </r>
    <r>
      <rPr>
        <sz val="9"/>
        <color theme="1"/>
        <rFont val="Arial"/>
        <family val="2"/>
      </rPr>
      <t xml:space="preserve"> Inventario de Información y Otros Activos asociados
</t>
    </r>
    <r>
      <rPr>
        <b/>
        <sz val="9"/>
        <color theme="1"/>
        <rFont val="Arial"/>
        <family val="2"/>
      </rPr>
      <t>5.10</t>
    </r>
    <r>
      <rPr>
        <sz val="9"/>
        <color theme="1"/>
        <rFont val="Arial"/>
        <family val="2"/>
      </rPr>
      <t xml:space="preserve"> Uso aceptable de la información y otros Activos asociados
</t>
    </r>
    <r>
      <rPr>
        <b/>
        <sz val="9"/>
        <color theme="1"/>
        <rFont val="Arial"/>
        <family val="2"/>
      </rPr>
      <t>5.12</t>
    </r>
    <r>
      <rPr>
        <sz val="9"/>
        <color theme="1"/>
        <rFont val="Arial"/>
        <family val="2"/>
      </rPr>
      <t xml:space="preserve"> Clasificación de la Información
</t>
    </r>
    <r>
      <rPr>
        <b/>
        <sz val="9"/>
        <color theme="1"/>
        <rFont val="Arial"/>
        <family val="2"/>
      </rPr>
      <t>5.15</t>
    </r>
    <r>
      <rPr>
        <sz val="9"/>
        <color theme="1"/>
        <rFont val="Arial"/>
        <family val="2"/>
      </rPr>
      <t xml:space="preserve"> Control de Acceso
</t>
    </r>
    <r>
      <rPr>
        <b/>
        <sz val="9"/>
        <color theme="1"/>
        <rFont val="Arial"/>
        <family val="2"/>
      </rPr>
      <t>5.16</t>
    </r>
    <r>
      <rPr>
        <sz val="9"/>
        <color theme="1"/>
        <rFont val="Arial"/>
        <family val="2"/>
      </rPr>
      <t xml:space="preserve"> Gestión de las Identidades 
</t>
    </r>
    <r>
      <rPr>
        <b/>
        <sz val="9"/>
        <color theme="1"/>
        <rFont val="Arial"/>
        <family val="2"/>
      </rPr>
      <t>5.18</t>
    </r>
    <r>
      <rPr>
        <sz val="9"/>
        <color theme="1"/>
        <rFont val="Arial"/>
        <family val="2"/>
      </rPr>
      <t xml:space="preserve"> 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 xml:space="preserve">5.24 </t>
    </r>
    <r>
      <rPr>
        <sz val="9"/>
        <color theme="1"/>
        <rFont val="Arial"/>
        <family val="2"/>
      </rPr>
      <t xml:space="preserve">Planificación y preparación de la gestión de incidentes de Seguridad de la Información
</t>
    </r>
    <r>
      <rPr>
        <b/>
        <sz val="9"/>
        <color theme="1"/>
        <rFont val="Arial"/>
        <family val="2"/>
      </rPr>
      <t>5.26</t>
    </r>
    <r>
      <rPr>
        <sz val="9"/>
        <color theme="1"/>
        <rFont val="Arial"/>
        <family val="2"/>
      </rPr>
      <t xml:space="preserve"> Respuesta de incidentes a Seguridad de la Información
</t>
    </r>
    <r>
      <rPr>
        <b/>
        <sz val="9"/>
        <color theme="1"/>
        <rFont val="Arial"/>
        <family val="2"/>
      </rPr>
      <t xml:space="preserve">5.30 </t>
    </r>
    <r>
      <rPr>
        <sz val="9"/>
        <color theme="1"/>
        <rFont val="Arial"/>
        <family val="2"/>
      </rPr>
      <t xml:space="preserve">Preparación de las TIC para la Continuidad del Negocio
</t>
    </r>
    <r>
      <rPr>
        <b/>
        <sz val="9"/>
        <color theme="1"/>
        <rFont val="Arial"/>
        <family val="2"/>
      </rPr>
      <t xml:space="preserve">5.36 </t>
    </r>
    <r>
      <rPr>
        <sz val="9"/>
        <color theme="1"/>
        <rFont val="Arial"/>
        <family val="2"/>
      </rPr>
      <t xml:space="preserve">Cumplimiento de políticas, reglas y estándares de  Seguridad de la Información
</t>
    </r>
    <r>
      <rPr>
        <b/>
        <sz val="9"/>
        <color theme="1"/>
        <rFont val="Arial"/>
        <family val="2"/>
      </rPr>
      <t>5.37</t>
    </r>
    <r>
      <rPr>
        <sz val="9"/>
        <color theme="1"/>
        <rFont val="Arial"/>
        <family val="2"/>
      </rPr>
      <t xml:space="preserve"> Procedimientos Operativos documentados
</t>
    </r>
    <r>
      <rPr>
        <b/>
        <sz val="9"/>
        <color theme="1"/>
        <rFont val="Arial"/>
        <family val="2"/>
      </rPr>
      <t xml:space="preserve">6.6 </t>
    </r>
    <r>
      <rPr>
        <sz val="9"/>
        <color theme="1"/>
        <rFont val="Arial"/>
        <family val="2"/>
      </rPr>
      <t xml:space="preserve">Acuerdos de confidencialidad o de no divulgación
</t>
    </r>
    <r>
      <rPr>
        <b/>
        <sz val="9"/>
        <color theme="1"/>
        <rFont val="Arial"/>
        <family val="2"/>
      </rPr>
      <t>6.7</t>
    </r>
    <r>
      <rPr>
        <sz val="9"/>
        <color theme="1"/>
        <rFont val="Arial"/>
        <family val="2"/>
      </rPr>
      <t xml:space="preserve"> Trabajo remoto
</t>
    </r>
    <r>
      <rPr>
        <b/>
        <sz val="9"/>
        <color theme="1"/>
        <rFont val="Arial"/>
        <family val="2"/>
      </rPr>
      <t>7.7</t>
    </r>
    <r>
      <rPr>
        <sz val="9"/>
        <color theme="1"/>
        <rFont val="Arial"/>
        <family val="2"/>
      </rPr>
      <t xml:space="preserve"> Escritorio y Pantalla limpios
</t>
    </r>
    <r>
      <rPr>
        <b/>
        <sz val="9"/>
        <color theme="1"/>
        <rFont val="Arial"/>
        <family val="2"/>
      </rPr>
      <t xml:space="preserve">7.10 </t>
    </r>
    <r>
      <rPr>
        <sz val="9"/>
        <color theme="1"/>
        <rFont val="Arial"/>
        <family val="2"/>
      </rPr>
      <t>Medios de almacenamiento</t>
    </r>
    <r>
      <rPr>
        <b/>
        <sz val="9"/>
        <color theme="1"/>
        <rFont val="Arial"/>
        <family val="2"/>
      </rPr>
      <t xml:space="preserve">
8.3</t>
    </r>
    <r>
      <rPr>
        <sz val="9"/>
        <color theme="1"/>
        <rFont val="Arial"/>
        <family val="2"/>
      </rPr>
      <t xml:space="preserve"> Restricción de acceso a la información
</t>
    </r>
    <r>
      <rPr>
        <b/>
        <sz val="9"/>
        <color theme="1"/>
        <rFont val="Arial"/>
        <family val="2"/>
      </rPr>
      <t xml:space="preserve">8.5 </t>
    </r>
    <r>
      <rPr>
        <sz val="9"/>
        <color theme="1"/>
        <rFont val="Arial"/>
        <family val="2"/>
      </rPr>
      <t xml:space="preserve">Autenticación segura
Protección de los sistemas de 
</t>
    </r>
    <r>
      <rPr>
        <b/>
        <sz val="9"/>
        <color theme="1"/>
        <rFont val="Arial"/>
        <family val="2"/>
      </rPr>
      <t>8.34</t>
    </r>
    <r>
      <rPr>
        <sz val="9"/>
        <color theme="1"/>
        <rFont val="Arial"/>
        <family val="2"/>
      </rPr>
      <t xml:space="preserve"> Información durante las pruebas de Auditoria</t>
    </r>
  </si>
  <si>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5.5 </t>
    </r>
    <r>
      <rPr>
        <sz val="8.5"/>
        <color theme="1"/>
        <rFont val="Arial"/>
        <family val="2"/>
      </rPr>
      <t xml:space="preserve">Políticas de Seguridad de la Información
</t>
    </r>
    <r>
      <rPr>
        <b/>
        <sz val="8.5"/>
        <color theme="1"/>
        <rFont val="Arial"/>
        <family val="2"/>
      </rPr>
      <t>5.9</t>
    </r>
    <r>
      <rPr>
        <sz val="8.5"/>
        <color theme="1"/>
        <rFont val="Arial"/>
        <family val="2"/>
      </rPr>
      <t xml:space="preserve"> Inventario de Información y Otros Activos asociados
</t>
    </r>
    <r>
      <rPr>
        <b/>
        <sz val="8.5"/>
        <color theme="1"/>
        <rFont val="Arial"/>
        <family val="2"/>
      </rPr>
      <t>5.10</t>
    </r>
    <r>
      <rPr>
        <sz val="8.5"/>
        <color theme="1"/>
        <rFont val="Arial"/>
        <family val="2"/>
      </rPr>
      <t xml:space="preserve"> Uso aceptable de la información y otros Activos asociados
</t>
    </r>
    <r>
      <rPr>
        <b/>
        <sz val="8.5"/>
        <color theme="1"/>
        <rFont val="Arial"/>
        <family val="2"/>
      </rPr>
      <t>5.12</t>
    </r>
    <r>
      <rPr>
        <sz val="8.5"/>
        <color theme="1"/>
        <rFont val="Arial"/>
        <family val="2"/>
      </rPr>
      <t xml:space="preserve"> Clasificación de la Información
5.15 Control de Acceso
</t>
    </r>
    <r>
      <rPr>
        <b/>
        <sz val="8.5"/>
        <color theme="1"/>
        <rFont val="Arial"/>
        <family val="2"/>
      </rPr>
      <t>5.16</t>
    </r>
    <r>
      <rPr>
        <sz val="8.5"/>
        <color theme="1"/>
        <rFont val="Arial"/>
        <family val="2"/>
      </rPr>
      <t xml:space="preserve"> Gestión de las Identidades 
</t>
    </r>
    <r>
      <rPr>
        <b/>
        <sz val="8.5"/>
        <color theme="1"/>
        <rFont val="Arial"/>
        <family val="2"/>
      </rPr>
      <t xml:space="preserve">5.18 </t>
    </r>
    <r>
      <rPr>
        <sz val="8.5"/>
        <color theme="1"/>
        <rFont val="Arial"/>
        <family val="2"/>
      </rPr>
      <t xml:space="preserve">Gestión de Acceso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5.24</t>
    </r>
    <r>
      <rPr>
        <sz val="8.5"/>
        <color theme="1"/>
        <rFont val="Arial"/>
        <family val="2"/>
      </rPr>
      <t xml:space="preserve"> Planificación y preparación de la gestión de incidentes de Seguridad de la Información
</t>
    </r>
    <r>
      <rPr>
        <b/>
        <sz val="8.5"/>
        <color theme="1"/>
        <rFont val="Arial"/>
        <family val="2"/>
      </rPr>
      <t xml:space="preserve">5.26 </t>
    </r>
    <r>
      <rPr>
        <sz val="8.5"/>
        <color theme="1"/>
        <rFont val="Arial"/>
        <family val="2"/>
      </rPr>
      <t xml:space="preserve">Respuesta de incidentes a Seguridad de la Información
</t>
    </r>
    <r>
      <rPr>
        <b/>
        <sz val="8.5"/>
        <color theme="1"/>
        <rFont val="Arial"/>
        <family val="2"/>
      </rPr>
      <t>5.30</t>
    </r>
    <r>
      <rPr>
        <sz val="8.5"/>
        <color theme="1"/>
        <rFont val="Arial"/>
        <family val="2"/>
      </rPr>
      <t xml:space="preserve"> Preparación de las TIC para la Continuidad del Negocio
</t>
    </r>
    <r>
      <rPr>
        <b/>
        <sz val="8.5"/>
        <color theme="1"/>
        <rFont val="Arial"/>
        <family val="2"/>
      </rPr>
      <t>5.36</t>
    </r>
    <r>
      <rPr>
        <sz val="8.5"/>
        <color theme="1"/>
        <rFont val="Arial"/>
        <family val="2"/>
      </rPr>
      <t xml:space="preserve"> Cumplimiento de políticas, reglas y estándares de  Seguridad de la Información
</t>
    </r>
    <r>
      <rPr>
        <b/>
        <sz val="8.5"/>
        <color theme="1"/>
        <rFont val="Arial"/>
        <family val="2"/>
      </rPr>
      <t>5.37</t>
    </r>
    <r>
      <rPr>
        <sz val="8.5"/>
        <color theme="1"/>
        <rFont val="Arial"/>
        <family val="2"/>
      </rPr>
      <t xml:space="preserve"> Procedimientos Operativos documentados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6.7</t>
    </r>
    <r>
      <rPr>
        <sz val="8.5"/>
        <color theme="1"/>
        <rFont val="Arial"/>
        <family val="2"/>
      </rPr>
      <t xml:space="preserve"> Trabajo remoto
</t>
    </r>
    <r>
      <rPr>
        <b/>
        <sz val="8.5"/>
        <color theme="1"/>
        <rFont val="Arial"/>
        <family val="2"/>
      </rPr>
      <t xml:space="preserve">7.7 </t>
    </r>
    <r>
      <rPr>
        <sz val="8.5"/>
        <color theme="1"/>
        <rFont val="Arial"/>
        <family val="2"/>
      </rPr>
      <t xml:space="preserve">Escritorio y Pantalla limpios
</t>
    </r>
    <r>
      <rPr>
        <b/>
        <sz val="8.5"/>
        <color theme="1"/>
        <rFont val="Arial"/>
        <family val="2"/>
      </rPr>
      <t xml:space="preserve">7.10 </t>
    </r>
    <r>
      <rPr>
        <sz val="8.5"/>
        <color theme="1"/>
        <rFont val="Arial"/>
        <family val="2"/>
      </rPr>
      <t xml:space="preserve">Medios de almacenamiento
</t>
    </r>
    <r>
      <rPr>
        <b/>
        <sz val="8.5"/>
        <color theme="1"/>
        <rFont val="Arial"/>
        <family val="2"/>
      </rPr>
      <t>8.3</t>
    </r>
    <r>
      <rPr>
        <sz val="8.5"/>
        <color theme="1"/>
        <rFont val="Arial"/>
        <family val="2"/>
      </rPr>
      <t xml:space="preserve"> Restricción de acceso a la información
</t>
    </r>
    <r>
      <rPr>
        <b/>
        <sz val="8.5"/>
        <color theme="1"/>
        <rFont val="Arial"/>
        <family val="2"/>
      </rPr>
      <t>8.5</t>
    </r>
    <r>
      <rPr>
        <sz val="8.5"/>
        <color theme="1"/>
        <rFont val="Arial"/>
        <family val="2"/>
      </rPr>
      <t xml:space="preserve"> Autenticación segura</t>
    </r>
  </si>
  <si>
    <t>Software Deming</t>
  </si>
  <si>
    <t>Software Sócrates</t>
  </si>
  <si>
    <t>Coordinador GGIM - Servidores Públicos</t>
  </si>
  <si>
    <t>Riesgos institucionales de la entidad</t>
  </si>
  <si>
    <t>Base de datos de información documentada del SIG</t>
  </si>
  <si>
    <t>Archivos de gestión, carpetas digitales del GGIM</t>
  </si>
  <si>
    <t>Archivos de gestión, auditorias internas y externas</t>
  </si>
  <si>
    <t>Archivos de gestión, actas de reunión</t>
  </si>
  <si>
    <t>Archivos de gestión, radicaciones de información documentada de los procesos</t>
  </si>
  <si>
    <t>Archivos de gestión, informes de monitoreo de segunda línea de defensa</t>
  </si>
  <si>
    <t>Archivos de gestión, informes de gestión del GGIM de primera línea de defensa</t>
  </si>
  <si>
    <t>Archivos de gestión, Comunicaciones internas y externas</t>
  </si>
  <si>
    <t>Servidores públicos y/o contratistas</t>
  </si>
  <si>
    <t xml:space="preserve">Doble verificación: Se maneja el sistema de doble verificación en el que otra persona revisa la información ingresada antes de que se finalice el proceso de registro o almacenamiento.
Validación de datos: Se utilizan controles de validación de datos en bases de datos que se puedan,  garantizando que la información ingresada cumpla rangos de valores aceptables y la detección de duplicados.
Monitoreo activo: Se realiza el seguimiento a las actividades en cada equipo de trabajo a fin de identificar cualquier señal de comportamiento sospechoso o negativo que afecte el proceso de la Subdirección. 
Control de acceso: Se limita  el acceso a la información sensible solo a aquellos usuarios autorizados por la Coordinación y/o Subdirección. 
Gestión de privilegios de acceso: Se Asignan roles y permisos de acceso de acuerdo con las responsabilidades y las necesidades de cada usuario.
Procesos de revisión de privilegios: Se realizan  proceso periódico de revisión de privilegios para garantizar que los usuarios tengan solo los accesos necesarios para realizar sus funciones actuales. </t>
  </si>
  <si>
    <t xml:space="preserve">Revisar los procedimientos establecidos en la Subdirección de Talento Humano para el préstamo de la información física y digital  de las Historias Laborales, incluyendo directrices sobre cómo deben darse los permisos de acceso a las carpetas digitales. </t>
  </si>
  <si>
    <t xml:space="preserve">Aplicativo (PSYINPACT) para Pruebas psicotécnicas </t>
  </si>
  <si>
    <t>Terabyte con la información exámenes Polígrafo</t>
  </si>
  <si>
    <t>psicólogo</t>
  </si>
  <si>
    <t xml:space="preserve"> Base de datos Seguimiento a la Participación en Capacitaciones</t>
  </si>
  <si>
    <t>Archivo digital Habilidades Socioemocionales</t>
  </si>
  <si>
    <t>Archivo Gestión Documental (TRD)</t>
  </si>
  <si>
    <t>Información Jurídica relacionada con cada uno los componentes que están inmersos para la gestión del Grupo de Capacitación</t>
  </si>
  <si>
    <t>Impacto Económico</t>
  </si>
  <si>
    <t>psicólogo clínico</t>
  </si>
  <si>
    <t>Información documentada en formato Excel donde se almacena la Información del proceso</t>
  </si>
  <si>
    <t>Expediente tanto físico como digital</t>
  </si>
  <si>
    <r>
      <t xml:space="preserve">INDICADOR DE EFECTIVIDAD
</t>
    </r>
    <r>
      <rPr>
        <sz val="9"/>
        <color theme="0"/>
        <rFont val="Arial"/>
        <family val="2"/>
      </rPr>
      <t>Fórmula= (Numerador  / Denominador)</t>
    </r>
  </si>
  <si>
    <r>
      <t xml:space="preserve">NUMERADOR:
</t>
    </r>
    <r>
      <rPr>
        <sz val="9"/>
        <color theme="0"/>
        <rFont val="Arial"/>
        <family val="2"/>
      </rPr>
      <t>Numero Acciones
Ejecutadas</t>
    </r>
  </si>
  <si>
    <r>
      <t xml:space="preserve">DENOMINADOR:
</t>
    </r>
    <r>
      <rPr>
        <sz val="9"/>
        <color theme="0"/>
        <rFont val="Arial"/>
        <family val="2"/>
      </rPr>
      <t>Numero Acciones Programadas</t>
    </r>
  </si>
  <si>
    <t>Gestión Tecnológica</t>
  </si>
  <si>
    <t>Jefe OAPI</t>
  </si>
  <si>
    <t>Posibilidad de comprometer la Confidencialidad de la Información  Institucional debido las fallas técnicas y operativas en el Proceso</t>
  </si>
  <si>
    <r>
      <rPr>
        <b/>
        <sz val="10"/>
        <color theme="1"/>
        <rFont val="Arial"/>
        <family val="2"/>
      </rPr>
      <t>(Proceso)</t>
    </r>
    <r>
      <rPr>
        <sz val="10"/>
        <color theme="1"/>
        <rFont val="Arial"/>
        <family val="2"/>
      </rPr>
      <t xml:space="preserve"> Actualización a los usuarios en manejo de las aplicaciones, sistemas de información y herramientas.
</t>
    </r>
    <r>
      <rPr>
        <b/>
        <sz val="10"/>
        <color theme="1"/>
        <rFont val="Arial"/>
        <family val="2"/>
      </rPr>
      <t>(Proceso</t>
    </r>
    <r>
      <rPr>
        <sz val="10"/>
        <color theme="1"/>
        <rFont val="Arial"/>
        <family val="2"/>
      </rPr>
      <t xml:space="preserve">) Falta de capacitación de los usuarios de acuerdo con su rol.
</t>
    </r>
    <r>
      <rPr>
        <b/>
        <sz val="10"/>
        <color theme="1"/>
        <rFont val="Arial"/>
        <family val="2"/>
      </rPr>
      <t>(Proceso)</t>
    </r>
    <r>
      <rPr>
        <sz val="10"/>
        <color theme="1"/>
        <rFont val="Arial"/>
        <family val="2"/>
      </rPr>
      <t xml:space="preserve"> Falta de seguimiento a los controles de acceso a la información.                                       </t>
    </r>
  </si>
  <si>
    <t xml:space="preserve">Revisar y actualizar los procedimientos y trámites internos para asignación de usuarios y perfiles según requerimientos en uso de los sistemas de información.
Revisar los perfiles actuales de los usuarios de los sistemas de información incluido el portal Web
Validar los permisos otorgados según los perfiles otorgados a los usuarios. </t>
  </si>
  <si>
    <t xml:space="preserve">Establecer una herramienta de Plugin de asignación de perfiles de usuarios
Mantener los niveles adecuados de control para eliminar información y depurar la información que se maneja en los portales web </t>
  </si>
  <si>
    <r>
      <rPr>
        <b/>
        <sz val="10"/>
        <color theme="1"/>
        <rFont val="Arial"/>
        <family val="2"/>
      </rPr>
      <t xml:space="preserve">5.32 </t>
    </r>
    <r>
      <rPr>
        <sz val="10"/>
        <color theme="1"/>
        <rFont val="Arial"/>
        <family val="2"/>
      </rPr>
      <t xml:space="preserve">Derechos de Propiedad Intelectual
</t>
    </r>
    <r>
      <rPr>
        <b/>
        <sz val="10"/>
        <color theme="1"/>
        <rFont val="Arial"/>
        <family val="2"/>
      </rPr>
      <t>8.3</t>
    </r>
    <r>
      <rPr>
        <sz val="10"/>
        <color theme="1"/>
        <rFont val="Arial"/>
        <family val="2"/>
      </rPr>
      <t xml:space="preserve"> Restricción de acceso a la información
</t>
    </r>
    <r>
      <rPr>
        <b/>
        <sz val="10"/>
        <color theme="1"/>
        <rFont val="Arial"/>
        <family val="2"/>
      </rPr>
      <t xml:space="preserve">8.10 </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8.32</t>
    </r>
    <r>
      <rPr>
        <sz val="10"/>
        <color theme="1"/>
        <rFont val="Arial"/>
        <family val="2"/>
      </rPr>
      <t xml:space="preserve"> Gestión del Cambio  </t>
    </r>
  </si>
  <si>
    <r>
      <rPr>
        <b/>
        <sz val="10"/>
        <color theme="1"/>
        <rFont val="Arial"/>
        <family val="2"/>
      </rPr>
      <t>5.32</t>
    </r>
    <r>
      <rPr>
        <sz val="10"/>
        <color theme="1"/>
        <rFont val="Arial"/>
        <family val="2"/>
      </rPr>
      <t xml:space="preserve"> Derechos de Propiedad Intelectual
</t>
    </r>
    <r>
      <rPr>
        <b/>
        <sz val="10"/>
        <color theme="1"/>
        <rFont val="Arial"/>
        <family val="2"/>
      </rPr>
      <t xml:space="preserve">8.3 </t>
    </r>
    <r>
      <rPr>
        <sz val="10"/>
        <color theme="1"/>
        <rFont val="Arial"/>
        <family val="2"/>
      </rPr>
      <t xml:space="preserve">Restricción de acceso a la información
</t>
    </r>
    <r>
      <rPr>
        <b/>
        <sz val="10"/>
        <color theme="1"/>
        <rFont val="Arial"/>
        <family val="2"/>
      </rPr>
      <t>8.10</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 xml:space="preserve">8.32 </t>
    </r>
    <r>
      <rPr>
        <sz val="10"/>
        <color theme="1"/>
        <rFont val="Arial"/>
        <family val="2"/>
      </rPr>
      <t xml:space="preserve">Gestión del Cambio </t>
    </r>
  </si>
  <si>
    <t>Actualizar y hacer seguimiento sobre los perfiles de acceso a los sistemas y portal Web.
16/09/2024</t>
  </si>
  <si>
    <t>Bajo</t>
  </si>
  <si>
    <r>
      <rPr>
        <b/>
        <sz val="10"/>
        <color theme="1"/>
        <rFont val="Arial"/>
        <family val="2"/>
      </rPr>
      <t>(Personal)</t>
    </r>
    <r>
      <rPr>
        <sz val="10"/>
        <color theme="1"/>
        <rFont val="Arial"/>
        <family val="2"/>
      </rPr>
      <t xml:space="preserve"> Posibilidad de extravío, pérdida, deterioro o daño de los medios de almacenamiento.
</t>
    </r>
    <r>
      <rPr>
        <b/>
        <sz val="10"/>
        <color theme="1"/>
        <rFont val="Arial"/>
        <family val="2"/>
      </rPr>
      <t>(Proceso)</t>
    </r>
    <r>
      <rPr>
        <sz val="10"/>
        <color theme="1"/>
        <rFont val="Arial"/>
        <family val="2"/>
      </rPr>
      <t xml:space="preserve"> Falta de claridad en la directriz sobre el manejo de información en repositorios institucionales</t>
    </r>
  </si>
  <si>
    <t>Revisar y actualizar los procedimientos y trámites internos para asignación de espacios de servidores.
Controlar el acceso a los servidores y Datacenter de la Entidad según lineamientos institucionales establecidos. 
Verificar la capacidad de almacenamiento actual para generar respaldos de la información almacenada en los servidores de la Entidad.</t>
  </si>
  <si>
    <t>Realizar el BackUp de aplicativo de sitio web de producción y pruebas
Verificar la calidad del BackUp generado para garantizar que la data generada cumple con los requisitos de respaldo en las operaciones del proceso</t>
  </si>
  <si>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</si>
  <si>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</si>
  <si>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t>Realizar respaldos locales de la información crítica almacenada en los servidores de la Entidad y buscar solución para el desarrollo óptimo de los backups en la 30/11/2024</t>
  </si>
  <si>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(Tecnología)</t>
    </r>
    <r>
      <rPr>
        <sz val="10"/>
        <color theme="1"/>
        <rFont val="Arial"/>
        <family val="2"/>
      </rPr>
      <t xml:space="preserve"> Contratación de productos TIC con especificaciones específicas frente a necesidades de la Entidad</t>
    </r>
  </si>
  <si>
    <t>Asumir el Riesgo</t>
  </si>
  <si>
    <t>Desarrollar el levantamiento de requerimientos para diseñar e implementar el Ecosistema  UNP que contribuya con la operación de la misionalidad.
Fortalecer las capacidades institucionales y tecnológicas de la Entidad para avanzar en el desarrollo del Ecosistema - UNP.</t>
  </si>
  <si>
    <t>Mantener controles de acceso a la información institucional.
Programar respaldos sobre las bases de datos
Aumentar la capacidad institucional de infraestructura TI</t>
  </si>
  <si>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 xml:space="preserve">5.23  </t>
    </r>
    <r>
      <rPr>
        <sz val="9"/>
        <color theme="1"/>
        <rFont val="Arial"/>
        <family val="2"/>
      </rPr>
      <t xml:space="preserve">Seguridad de la Información para el uso de los servicios en la Nube
</t>
    </r>
    <r>
      <rPr>
        <b/>
        <sz val="9"/>
        <color theme="1"/>
        <rFont val="Arial"/>
        <family val="2"/>
      </rPr>
      <t>5.30</t>
    </r>
    <r>
      <rPr>
        <sz val="9"/>
        <color theme="1"/>
        <rFont val="Arial"/>
        <family val="2"/>
      </rPr>
      <t xml:space="preserve"> Preparación de las TIC para la Continuidad del Negocio
</t>
    </r>
    <r>
      <rPr>
        <b/>
        <sz val="9"/>
        <color theme="1"/>
        <rFont val="Arial"/>
        <family val="2"/>
      </rPr>
      <t>8.3</t>
    </r>
    <r>
      <rPr>
        <sz val="9"/>
        <color theme="1"/>
        <rFont val="Arial"/>
        <family val="2"/>
      </rPr>
      <t xml:space="preserve"> Restricción de acceso a la información            
</t>
    </r>
    <r>
      <rPr>
        <b/>
        <sz val="9"/>
        <color theme="1"/>
        <rFont val="Arial"/>
        <family val="2"/>
      </rPr>
      <t xml:space="preserve">8.8 </t>
    </r>
    <r>
      <rPr>
        <sz val="9"/>
        <color theme="1"/>
        <rFont val="Arial"/>
        <family val="2"/>
      </rPr>
      <t xml:space="preserve">Gestión de las vulnerabilidades técnicas
</t>
    </r>
    <r>
      <rPr>
        <b/>
        <sz val="9"/>
        <color theme="1"/>
        <rFont val="Arial"/>
        <family val="2"/>
      </rPr>
      <t xml:space="preserve">8.13 </t>
    </r>
    <r>
      <rPr>
        <sz val="9"/>
        <color theme="1"/>
        <rFont val="Arial"/>
        <family val="2"/>
      </rPr>
      <t xml:space="preserve">Copia de Seguridad de la Información
</t>
    </r>
    <r>
      <rPr>
        <b/>
        <sz val="9"/>
        <color theme="1"/>
        <rFont val="Arial"/>
        <family val="2"/>
      </rPr>
      <t xml:space="preserve">8.21 </t>
    </r>
    <r>
      <rPr>
        <sz val="9"/>
        <color theme="1"/>
        <rFont val="Arial"/>
        <family val="2"/>
      </rPr>
      <t xml:space="preserve">Seguridad en los servicios de red
</t>
    </r>
    <r>
      <rPr>
        <b/>
        <sz val="9"/>
        <color theme="1"/>
        <rFont val="Arial"/>
        <family val="2"/>
      </rPr>
      <t>8.25</t>
    </r>
    <r>
      <rPr>
        <sz val="9"/>
        <color theme="1"/>
        <rFont val="Arial"/>
        <family val="2"/>
      </rPr>
      <t xml:space="preserve"> Ciclo de vida de Desarrollo Seguro
</t>
    </r>
    <r>
      <rPr>
        <b/>
        <sz val="9"/>
        <color theme="1"/>
        <rFont val="Arial"/>
        <family val="2"/>
      </rPr>
      <t>8.26</t>
    </r>
    <r>
      <rPr>
        <sz val="9"/>
        <color theme="1"/>
        <rFont val="Arial"/>
        <family val="2"/>
      </rPr>
      <t xml:space="preserve"> Requisitos de seguridad de las aplicaciones
</t>
    </r>
    <r>
      <rPr>
        <b/>
        <sz val="9"/>
        <color theme="1"/>
        <rFont val="Arial"/>
        <family val="2"/>
      </rPr>
      <t xml:space="preserve">8.27 </t>
    </r>
    <r>
      <rPr>
        <sz val="9"/>
        <color theme="1"/>
        <rFont val="Arial"/>
        <family val="2"/>
      </rPr>
      <t xml:space="preserve">Arquitectura de sistemas seguros y principios de Ingeniería
</t>
    </r>
    <r>
      <rPr>
        <b/>
        <sz val="9"/>
        <color theme="1"/>
        <rFont val="Arial"/>
        <family val="2"/>
      </rPr>
      <t>8.28</t>
    </r>
    <r>
      <rPr>
        <sz val="9"/>
        <color theme="1"/>
        <rFont val="Arial"/>
        <family val="2"/>
      </rPr>
      <t xml:space="preserve"> Codificación segura
</t>
    </r>
    <r>
      <rPr>
        <b/>
        <sz val="9"/>
        <color theme="1"/>
        <rFont val="Arial"/>
        <family val="2"/>
      </rPr>
      <t xml:space="preserve">8.29 </t>
    </r>
    <r>
      <rPr>
        <sz val="9"/>
        <color theme="1"/>
        <rFont val="Arial"/>
        <family val="2"/>
      </rPr>
      <t xml:space="preserve">Pruebas de seguridad en el desarrollo y aceptación
</t>
    </r>
    <r>
      <rPr>
        <b/>
        <sz val="9"/>
        <color theme="1"/>
        <rFont val="Arial"/>
        <family val="2"/>
      </rPr>
      <t xml:space="preserve">8.31 </t>
    </r>
    <r>
      <rPr>
        <sz val="9"/>
        <color theme="1"/>
        <rFont val="Arial"/>
        <family val="2"/>
      </rPr>
      <t xml:space="preserve">Separación de entornos de desarrollo, evidencia y producción
</t>
    </r>
    <r>
      <rPr>
        <b/>
        <sz val="9"/>
        <color theme="1"/>
        <rFont val="Arial"/>
        <family val="2"/>
      </rPr>
      <t>8.33 I</t>
    </r>
    <r>
      <rPr>
        <sz val="9"/>
        <color theme="1"/>
        <rFont val="Arial"/>
        <family val="2"/>
      </rPr>
      <t xml:space="preserve">nformación de las pruebas
</t>
    </r>
    <r>
      <rPr>
        <b/>
        <sz val="9"/>
        <color theme="1"/>
        <rFont val="Arial"/>
        <family val="2"/>
      </rPr>
      <t>8.34</t>
    </r>
    <r>
      <rPr>
        <sz val="9"/>
        <color theme="1"/>
        <rFont val="Arial"/>
        <family val="2"/>
      </rPr>
      <t xml:space="preserve"> Protección de los sistemas de Información durante las pruebas de Auditoria</t>
    </r>
  </si>
  <si>
    <r>
      <rPr>
        <b/>
        <sz val="8.5"/>
        <color theme="1"/>
        <rFont val="Arial"/>
        <family val="2"/>
      </rPr>
      <t xml:space="preserve">5.15 </t>
    </r>
    <r>
      <rPr>
        <sz val="8.5"/>
        <color theme="1"/>
        <rFont val="Arial"/>
        <family val="2"/>
      </rPr>
      <t xml:space="preserve">Control de Acceso 
</t>
    </r>
    <r>
      <rPr>
        <b/>
        <sz val="8.5"/>
        <color theme="1"/>
        <rFont val="Arial"/>
        <family val="2"/>
      </rPr>
      <t xml:space="preserve">5.18 </t>
    </r>
    <r>
      <rPr>
        <sz val="8.5"/>
        <color theme="1"/>
        <rFont val="Arial"/>
        <family val="2"/>
      </rPr>
      <t xml:space="preserve">Gestión de Acceso
</t>
    </r>
    <r>
      <rPr>
        <b/>
        <sz val="8.5"/>
        <color theme="1"/>
        <rFont val="Arial"/>
        <family val="2"/>
      </rPr>
      <t>5.23</t>
    </r>
    <r>
      <rPr>
        <sz val="8.5"/>
        <color theme="1"/>
        <rFont val="Arial"/>
        <family val="2"/>
      </rPr>
      <t xml:space="preserve">  Seguridad de la Información para el uso de los servicios en la Nube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8.3 </t>
    </r>
    <r>
      <rPr>
        <sz val="8.5"/>
        <color theme="1"/>
        <rFont val="Arial"/>
        <family val="2"/>
      </rPr>
      <t xml:space="preserve">Restricción de acceso a la información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 xml:space="preserve">Copia de Seguridad de la Información
</t>
    </r>
    <r>
      <rPr>
        <b/>
        <sz val="8.5"/>
        <color theme="1"/>
        <rFont val="Arial"/>
        <family val="2"/>
      </rPr>
      <t xml:space="preserve">8.21 </t>
    </r>
    <r>
      <rPr>
        <sz val="8.5"/>
        <color theme="1"/>
        <rFont val="Arial"/>
        <family val="2"/>
      </rPr>
      <t xml:space="preserve">Seguridad en los servicios de red
</t>
    </r>
    <r>
      <rPr>
        <b/>
        <sz val="8.5"/>
        <color theme="1"/>
        <rFont val="Arial"/>
        <family val="2"/>
      </rPr>
      <t xml:space="preserve">8.25 </t>
    </r>
    <r>
      <rPr>
        <sz val="8.5"/>
        <color theme="1"/>
        <rFont val="Arial"/>
        <family val="2"/>
      </rPr>
      <t xml:space="preserve">Ciclo de vida de Desarrollo Seguro
</t>
    </r>
    <r>
      <rPr>
        <b/>
        <sz val="8.5"/>
        <color theme="1"/>
        <rFont val="Arial"/>
        <family val="2"/>
      </rPr>
      <t xml:space="preserve">8.26 </t>
    </r>
    <r>
      <rPr>
        <sz val="8.5"/>
        <color theme="1"/>
        <rFont val="Arial"/>
        <family val="2"/>
      </rPr>
      <t xml:space="preserve">Requisitos de seguridad de las aplicaciones
</t>
    </r>
    <r>
      <rPr>
        <b/>
        <sz val="8.5"/>
        <color theme="1"/>
        <rFont val="Arial"/>
        <family val="2"/>
      </rPr>
      <t>8.27</t>
    </r>
    <r>
      <rPr>
        <sz val="8.5"/>
        <color theme="1"/>
        <rFont val="Arial"/>
        <family val="2"/>
      </rPr>
      <t xml:space="preserve"> Arquitectura de sistemas seguros y principios de Ingeniería
</t>
    </r>
    <r>
      <rPr>
        <b/>
        <sz val="8.5"/>
        <color theme="1"/>
        <rFont val="Arial"/>
        <family val="2"/>
      </rPr>
      <t>8.28</t>
    </r>
    <r>
      <rPr>
        <sz val="8.5"/>
        <color theme="1"/>
        <rFont val="Arial"/>
        <family val="2"/>
      </rPr>
      <t xml:space="preserve"> Codificación segura
</t>
    </r>
    <r>
      <rPr>
        <b/>
        <sz val="8.5"/>
        <color theme="1"/>
        <rFont val="Arial"/>
        <family val="2"/>
      </rPr>
      <t xml:space="preserve">8.29 </t>
    </r>
    <r>
      <rPr>
        <sz val="8.5"/>
        <color theme="1"/>
        <rFont val="Arial"/>
        <family val="2"/>
      </rPr>
      <t xml:space="preserve">Pruebas de seguridad en el desarrollo y aceptación
</t>
    </r>
    <r>
      <rPr>
        <b/>
        <sz val="8.5"/>
        <color theme="1"/>
        <rFont val="Arial"/>
        <family val="2"/>
      </rPr>
      <t xml:space="preserve">8.31 </t>
    </r>
    <r>
      <rPr>
        <sz val="8.5"/>
        <color theme="1"/>
        <rFont val="Arial"/>
        <family val="2"/>
      </rPr>
      <t xml:space="preserve">Separación de entornos de desarrollo, evidencia y producción
</t>
    </r>
    <r>
      <rPr>
        <b/>
        <sz val="8.5"/>
        <color theme="1"/>
        <rFont val="Arial"/>
        <family val="2"/>
      </rPr>
      <t xml:space="preserve">8.33 </t>
    </r>
    <r>
      <rPr>
        <sz val="8.5"/>
        <color theme="1"/>
        <rFont val="Arial"/>
        <family val="2"/>
      </rPr>
      <t xml:space="preserve">Información de las pruebas
</t>
    </r>
    <r>
      <rPr>
        <b/>
        <sz val="8.5"/>
        <color theme="1"/>
        <rFont val="Arial"/>
        <family val="2"/>
      </rPr>
      <t>8.34</t>
    </r>
    <r>
      <rPr>
        <sz val="8.5"/>
        <color theme="1"/>
        <rFont val="Arial"/>
        <family val="2"/>
      </rPr>
      <t xml:space="preserve"> Protección de los sistemas de Información durante las pruebas de Auditoria</t>
    </r>
  </si>
  <si>
    <t>Fortalecer el personal vinculado a la Entidad con dedicación en el Ecosistema UNP
(16/09/2024)</t>
  </si>
  <si>
    <t>Avanzar en el desarrollo escalonado del Ecosistema UNP de acuerdo con la operación crítica de la Entidad
(16/09/2024)</t>
  </si>
  <si>
    <t>Incrementar el recurso de infraestructura de respaldo y soporte del Ecosistema UNP y demás aplicativos y sistemas ya implementados en la Entidad.
(16/09/2024)</t>
  </si>
  <si>
    <r>
      <rPr>
        <b/>
        <sz val="10"/>
        <color theme="1"/>
        <rFont val="Arial"/>
        <family val="2"/>
      </rPr>
      <t xml:space="preserve">(Proceso) </t>
    </r>
    <r>
      <rPr>
        <sz val="10"/>
        <color theme="1"/>
        <rFont val="Arial"/>
        <family val="2"/>
      </rPr>
      <t xml:space="preserve">Falta de revocación de derechos de acceso al activo de información por cambio de rol del funcionario
</t>
    </r>
    <r>
      <rPr>
        <b/>
        <sz val="10"/>
        <color theme="1"/>
        <rFont val="Arial"/>
        <family val="2"/>
      </rPr>
      <t xml:space="preserve">(Personal) </t>
    </r>
    <r>
      <rPr>
        <sz val="10"/>
        <color theme="1"/>
        <rFont val="Arial"/>
        <family val="2"/>
      </rPr>
      <t xml:space="preserve">Trabajo de personal externo o de mantenimiento no supervisado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(Tecnología)</t>
    </r>
    <r>
      <rPr>
        <sz val="10"/>
        <color theme="1"/>
        <rFont val="Arial"/>
        <family val="2"/>
      </rPr>
      <t xml:space="preserve"> Posibilidad de extravío, pérdida, deterioro o daño del medios de almacenamiento </t>
    </r>
  </si>
  <si>
    <t>Garantizar la asignación de un servidor para el almacenamiento de códigos fuentes de las aplicaciones creadas
Configurar el acceso de usuarios con permisos privilegiados al servidor que va a contener los códigos fuentes almacenados
Proteger la integridad, accesibilidad y confiabilidad de la información mediante el establecimientos de controles que permitan monitorear los cambios en los códigos de las aplicaciones</t>
  </si>
  <si>
    <t>Configurar el control de acceso de aplicaciones a perfiles restringidos y exclusivos de la Entidad.
Implementar prácticas seguras y confiables de control de usuarios para desarrollo con el propósito de restringir el acceso al servidor y evitar la pérdida de información en el proceso</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</si>
  <si>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6.5 </t>
    </r>
    <r>
      <rPr>
        <sz val="10"/>
        <color theme="1"/>
        <rFont val="Arial"/>
        <family val="2"/>
      </rPr>
      <t xml:space="preserve">Responsabilidades después de la terminación o cambio de empleo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 xml:space="preserve">8.34 </t>
    </r>
    <r>
      <rPr>
        <sz val="10"/>
        <color theme="1"/>
        <rFont val="Arial"/>
        <family val="2"/>
      </rPr>
      <t>Protección de los sistemas de Información durante las pruebas de Auditoria</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</si>
  <si>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8.34</t>
    </r>
    <r>
      <rPr>
        <sz val="10"/>
        <color theme="1"/>
        <rFont val="Arial"/>
        <family val="2"/>
      </rPr>
      <t xml:space="preserve"> Protección de los sistemas de Información durante las pruebas de Auditoria</t>
    </r>
  </si>
  <si>
    <t xml:space="preserve"> Desarrollar el trámite de solicitud de nuevo servidor dejando evidencia con el documento GTE-FT-41-V Formato Solicitud de Servidores y tramite del mismo
16/09/2024</t>
  </si>
  <si>
    <t>Solicitar la entrega de información sobre los logs de acceso al servidor destinado para almacenamiento de los código fuente para generar informes de seguimiento y control
16/09/2024</t>
  </si>
  <si>
    <t>Tecnológico</t>
  </si>
  <si>
    <t>Posibilidad de comprometer la Integridad de la Información Institucional debido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</si>
  <si>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 xml:space="preserve">(Proceso) </t>
    </r>
    <r>
      <rPr>
        <sz val="10"/>
        <color theme="1"/>
        <rFont val="Arial"/>
        <family val="2"/>
      </rPr>
      <t xml:space="preserve">Posibilidad de extravío, pérdida, deterioro o daño del dispositivo 
</t>
    </r>
    <r>
      <rPr>
        <b/>
        <sz val="10"/>
        <color theme="1"/>
        <rFont val="Arial"/>
        <family val="2"/>
      </rPr>
      <t>(Tecnología)</t>
    </r>
    <r>
      <rPr>
        <sz val="10"/>
        <color theme="1"/>
        <rFont val="Arial"/>
        <family val="2"/>
      </rPr>
      <t xml:space="preserve"> Inadecuada asignación de derechos de acceso a los repositorios institucionales</t>
    </r>
  </si>
  <si>
    <t>Garantizar que las personas que acceden a la información cuenten con los permisos adecuados.
Asegurar que los desarrolladores mantengan la información dentro de la infraestructura TI asignada por la Entidad.
Monitorear los accesos al repositorio a donde se almacena la información de pruebas de Sistemas de Información.</t>
  </si>
  <si>
    <t>Mantener accesos restringidos a la información por permisos de Usuarios controlados a través del controlado de dominio.
Gestionar el almacenamiento de información controlada en sitios permitidos</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</si>
  <si>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 xml:space="preserve">8.30 </t>
    </r>
    <r>
      <rPr>
        <sz val="10"/>
        <color theme="1"/>
        <rFont val="Arial"/>
        <family val="2"/>
      </rPr>
      <t xml:space="preserve">Desarrollo Externalizado
</t>
    </r>
    <r>
      <rPr>
        <b/>
        <sz val="10"/>
        <color theme="1"/>
        <rFont val="Arial"/>
        <family val="2"/>
      </rPr>
      <t>8.31</t>
    </r>
    <r>
      <rPr>
        <sz val="10"/>
        <color theme="1"/>
        <rFont val="Arial"/>
        <family val="2"/>
      </rPr>
      <t xml:space="preserve"> Separación de entornos de desarrollo, evidencia y producción</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</si>
  <si>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8.30</t>
    </r>
    <r>
      <rPr>
        <sz val="10"/>
        <color theme="1"/>
        <rFont val="Arial"/>
        <family val="2"/>
      </rPr>
      <t xml:space="preserve"> Desarrollo Externalizado
</t>
    </r>
    <r>
      <rPr>
        <b/>
        <sz val="10"/>
        <color theme="1"/>
        <rFont val="Arial"/>
        <family val="2"/>
      </rPr>
      <t>8.31</t>
    </r>
    <r>
      <rPr>
        <sz val="10"/>
        <color theme="1"/>
        <rFont val="Arial"/>
        <family val="2"/>
      </rPr>
      <t xml:space="preserve"> Separación de entornos de desarrollo, evidencia y producción</t>
    </r>
  </si>
  <si>
    <t>Estructurar un repositorio específico para controlar el versionamiento y custodiar el código fuente
16/09/2024</t>
  </si>
  <si>
    <t>Configurar el acceso de las carpetas a lectura para evitar la alteración de los resultados de las pruebas obtenidas
16/09/2024</t>
  </si>
  <si>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
</t>
    </r>
    <r>
      <rPr>
        <b/>
        <sz val="10"/>
        <color theme="1"/>
        <rFont val="Arial"/>
        <family val="2"/>
      </rPr>
      <t xml:space="preserve">(Proceso) </t>
    </r>
    <r>
      <rPr>
        <sz val="10"/>
        <color theme="1"/>
        <rFont val="Arial"/>
        <family val="2"/>
      </rPr>
      <t>Falta de seguimiento a los controles de acceso a la información</t>
    </r>
  </si>
  <si>
    <t>Desarrollar seguimiento periódico al control de acceso de la Información
Adelantar actividades permanente de sensibilización sobre  el correcto uso de los activos de información de la Entidad</t>
  </si>
  <si>
    <t>Asignar usuarios con roles específicos de control, monitoreo, supervisión y seguimiento a los activos de información
Implementar herramientas  de control que permitan bloquear el acceso a la información
Validar los niveles de competencias adquiridas con desarrolló de pruebas escritas o seguimiento de actividades en sitio</t>
  </si>
  <si>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8.11 </t>
    </r>
    <r>
      <rPr>
        <sz val="10"/>
        <color theme="1"/>
        <rFont val="Arial"/>
        <family val="2"/>
      </rPr>
      <t xml:space="preserve">Enmascaramiento de datos
</t>
    </r>
    <r>
      <rPr>
        <b/>
        <sz val="10"/>
        <color theme="1"/>
        <rFont val="Arial"/>
        <family val="2"/>
      </rPr>
      <t>8.15</t>
    </r>
    <r>
      <rPr>
        <sz val="10"/>
        <color theme="1"/>
        <rFont val="Arial"/>
        <family val="2"/>
      </rPr>
      <t xml:space="preserve"> Registro
</t>
    </r>
    <r>
      <rPr>
        <b/>
        <sz val="10"/>
        <color theme="1"/>
        <rFont val="Arial"/>
        <family val="2"/>
      </rPr>
      <t>8.24</t>
    </r>
    <r>
      <rPr>
        <sz val="10"/>
        <color theme="1"/>
        <rFont val="Arial"/>
        <family val="2"/>
      </rPr>
      <t xml:space="preserve"> Uso de la Criptografía
</t>
    </r>
    <r>
      <rPr>
        <b/>
        <sz val="10"/>
        <color theme="1"/>
        <rFont val="Arial"/>
        <family val="2"/>
      </rPr>
      <t>8.28</t>
    </r>
    <r>
      <rPr>
        <sz val="10"/>
        <color theme="1"/>
        <rFont val="Arial"/>
        <family val="2"/>
      </rPr>
      <t xml:space="preserve"> Codificación segura</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</si>
  <si>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8.11</t>
    </r>
    <r>
      <rPr>
        <sz val="10"/>
        <color theme="1"/>
        <rFont val="Arial"/>
        <family val="2"/>
      </rPr>
      <t xml:space="preserve"> Enmascaramiento de datos
</t>
    </r>
    <r>
      <rPr>
        <b/>
        <sz val="10"/>
        <color theme="1"/>
        <rFont val="Arial"/>
        <family val="2"/>
      </rPr>
      <t>8.15</t>
    </r>
    <r>
      <rPr>
        <sz val="10"/>
        <color theme="1"/>
        <rFont val="Arial"/>
        <family val="2"/>
      </rPr>
      <t xml:space="preserve"> Registro
</t>
    </r>
    <r>
      <rPr>
        <b/>
        <sz val="10"/>
        <color theme="1"/>
        <rFont val="Arial"/>
        <family val="2"/>
      </rPr>
      <t xml:space="preserve">8.24 </t>
    </r>
    <r>
      <rPr>
        <sz val="10"/>
        <color theme="1"/>
        <rFont val="Arial"/>
        <family val="2"/>
      </rPr>
      <t xml:space="preserve">Uso de la Criptografía
</t>
    </r>
    <r>
      <rPr>
        <b/>
        <sz val="10"/>
        <color theme="1"/>
        <rFont val="Arial"/>
        <family val="2"/>
      </rPr>
      <t>8.28</t>
    </r>
    <r>
      <rPr>
        <sz val="10"/>
        <color theme="1"/>
        <rFont val="Arial"/>
        <family val="2"/>
      </rPr>
      <t xml:space="preserve"> Codificación segura</t>
    </r>
  </si>
  <si>
    <t>Diseñar y definir las normas de Seguridad y Privacidad de la Información aplicables a la operación
16/09/2024</t>
  </si>
  <si>
    <t>Ampliar los mecanismos de control para garantizar ambientes seguros en pro de la protección de la información
16/09/2024</t>
  </si>
  <si>
    <t>Diseñar e implementar un programa de sensibilización frente a las buenas prácticas en la gestión de activos de información
16/09/2024</t>
  </si>
  <si>
    <t>Sitio Web</t>
  </si>
  <si>
    <t>Intranet</t>
  </si>
  <si>
    <t>Respaldo de información</t>
  </si>
  <si>
    <t>Código fuente</t>
  </si>
  <si>
    <t>Pruebas sistemas información</t>
  </si>
  <si>
    <t>Gestión Documental por Proyecto</t>
  </si>
  <si>
    <t>Proyección y ejecución de las Mesas de trabajo establecidas con TI para aumentar a toma de conciencia en SI al interior del grupo
16/09/2024</t>
  </si>
  <si>
    <t>Proyección y ejecución de mesas de trabajos con los integrantes del grupo de acuerdo con las normas y procedimientos establecidos por el SGSI
16/09/2024</t>
  </si>
  <si>
    <t>Realizar evaluaciones para toma de conciencia y apropiación del SGSI
16/09/2024</t>
  </si>
  <si>
    <t>Consolidación de evidencias de actividades cumplidas durante el periodo 
16/09/2024</t>
  </si>
  <si>
    <t>Documentar control de acceso para el activo de "Base Matriz de PQRSD"
16/09/2024</t>
  </si>
  <si>
    <t>Sensibilizar al interior del GSC sobre mejores prácticas de seguridad y privacidad de la información (uso de contraseñas seguras,  reporte de correos maliciosos a mesa de servicios, manejo adecuado de información confidencial)
16/09/2024</t>
  </si>
  <si>
    <t>Durante el cuatrimestre se realizará seguimiento al acceso restringido de las herramientas digitales de acuerdo con los roles y responsabilidades dentro de la Oficina de Control Interno por parte de contratista o servidor público designado y se dejará constancia mediante correo electrónico o acta de reunión. 
16/09/2024</t>
  </si>
  <si>
    <t>El servidor público o contratista designado realizará durante el semestre sensibilización acerca de los principios de seguridad de la información, se dejará constancia mediante  acta de reunión y/o correo electrónico.
16/09/2024</t>
  </si>
  <si>
    <t>El servidor público o contratista designado revisará durante el  cuatrimestre que el archivo de gestión de la Oficina de Control Interno se encuentre debidamente digitalizado y cargado en las herramientas destinadas para tal fin. Se deja constancia mediante revisión del formato de entrega de documentos
16/09/2024</t>
  </si>
  <si>
    <t>Implementar en totalidad el Sistema de Gestión Documental Electrónico de Archivo SDEA en la UNP
16/09/2024</t>
  </si>
  <si>
    <t xml:space="preserve">Seguimiento continuo de herramientas ofimáticas y seguridad de los usuarios      
16/09/2024                                    </t>
  </si>
  <si>
    <t xml:space="preserve">Capacitar ,sensibilizar y aplicar Políticas de Seguridad de la Información a servidores públicos y/o contratistas
16/09/2024 </t>
  </si>
  <si>
    <t>Control revista física de expedientes
16/09/2024</t>
  </si>
  <si>
    <t>Actualización continua de políticas y procedimientos
16/09/2024</t>
  </si>
  <si>
    <t>Establecer Auditorías y Revisiones regulares
16/09/2024</t>
  </si>
  <si>
    <t>Fomentar una cultura de mejora para reducir la probabilidad de errores humanos
16/09/2024</t>
  </si>
  <si>
    <t>Verificar el cambio de claves que se manejan en los aplicativos y dispositivos electrónicos que se usan en la ruta financiera y no dejar la clave publica
16/09/2024</t>
  </si>
  <si>
    <t>Guardar archivos y listados  en OneDrive
16/09/2024</t>
  </si>
  <si>
    <t>Solicitar programas necesarios para acceso a la información
16/09/2024</t>
  </si>
  <si>
    <t>Solicitar que se realicen  modificaciones de infraestructura para determinar zonas seguras
16/09/2024</t>
  </si>
  <si>
    <t>Solicitud de realización de back up por parte del área de tecnología
16/09/2024</t>
  </si>
  <si>
    <t>Verificar que la información se este cargando en OneDrive
16/09/2024</t>
  </si>
  <si>
    <t>Verificar que se lleve a cabo el control de entrega y recibido de los expedientes contractuales
16/09/2024</t>
  </si>
  <si>
    <t>Verificar que los procesos de contratación se publiquen en la plataforma SECOP II
16/09/2024</t>
  </si>
  <si>
    <t>Desarrollar monitoreo continuo a todas las actividades del proceso
16/09/2024</t>
  </si>
  <si>
    <t xml:space="preserve">
Generar actualización y mejora a las actividades y controles del proceso
16/09/2024</t>
  </si>
  <si>
    <t xml:space="preserve">Desarrollar evaluación periódica de los riesgos identificados en el proceso
16/09/2024
</t>
  </si>
  <si>
    <t xml:space="preserve">Proyectar y ejecutar planes de capacitación continua, en el proceso para garantizar que se mantiene nos niveles de cuidado de la información que requiere el proceso
16/09/2024
</t>
  </si>
  <si>
    <t xml:space="preserve">Controlar el acceso a la información que se maneja en el proceso, asignando roles y responsabilidades en Funcionarios y Contratistas del proceso
16/09/2024
</t>
  </si>
  <si>
    <t>Realizar depuración de permisos constantemente y revisando la no sobre proporción de permisos.
16/09/2024</t>
  </si>
  <si>
    <t>Divulgación de las políticas de seguridad en la Subdirección de Talento Humano
16/09/2024</t>
  </si>
  <si>
    <t>Realizar la actualización de los procedimientos en la Subdirección de Talento Humano que requieran doble verificación, controles de acceso, gestión y revisión de privilegios de acceso
16/09/2024</t>
  </si>
  <si>
    <t>Fomentar el uso de aplicativo NOVASOFT, aplicaciones a pequeña escala y Power APP para aumentar el control, manejo y seguridad de Información
16/09/2024</t>
  </si>
  <si>
    <t xml:space="preserve">
Revisar el procedimiento del préstamo de las Historias Laborales a fin de identificar y controlar los permisos de acceso de los servidores y/o contratistas que requieren realizar consulta
16/09/2024
</t>
  </si>
  <si>
    <t>Verificar que todos los servidores y contratistas de la Subdirección de Talento Humano cuenten con el acuerdo de confidencialidad firmado
30/09/2024</t>
  </si>
  <si>
    <t xml:space="preserve">
Revisar el procedimiento del préstamo de las Historias Laborales a fin de identificar y controlar los permisos de acceso de los servidores y/o contratistas que requieren realizar consulta
15/10/2024
</t>
  </si>
  <si>
    <t>Divulgación de las políticas de seguridad en la Subdirección de Talento Humano
01/10/2024</t>
  </si>
  <si>
    <r>
      <t xml:space="preserve">NUMERADOR:
</t>
    </r>
    <r>
      <rPr>
        <sz val="9"/>
        <color theme="0"/>
        <rFont val="Arial"/>
        <family val="2"/>
      </rPr>
      <t>Numero Acciones 
Ejecutadas</t>
    </r>
  </si>
  <si>
    <t>Gestión Administración de Bienes y Servicios</t>
  </si>
  <si>
    <t>Coordinación GGA</t>
  </si>
  <si>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(Tecnología)</t>
    </r>
    <r>
      <rPr>
        <sz val="10"/>
        <rFont val="Arial"/>
        <family val="2"/>
      </rPr>
      <t xml:space="preserve"> Abuso de derechos
</t>
    </r>
    <r>
      <rPr>
        <b/>
        <sz val="10"/>
        <rFont val="Arial"/>
        <family val="2"/>
      </rPr>
      <t xml:space="preserve">(Tecnología) </t>
    </r>
    <r>
      <rPr>
        <sz val="10"/>
        <rFont val="Arial"/>
        <family val="2"/>
      </rPr>
      <t xml:space="preserve">Copia no autorizada de información
</t>
    </r>
    <r>
      <rPr>
        <b/>
        <sz val="10"/>
        <rFont val="Arial"/>
        <family val="2"/>
      </rPr>
      <t xml:space="preserve">(Tecnología) </t>
    </r>
    <r>
      <rPr>
        <sz val="10"/>
        <rFont val="Arial"/>
        <family val="2"/>
      </rPr>
      <t xml:space="preserve">Destrucción de equipos o medios
</t>
    </r>
    <r>
      <rPr>
        <b/>
        <sz val="10"/>
        <rFont val="Arial"/>
        <family val="2"/>
      </rPr>
      <t xml:space="preserve">(Tecnología) </t>
    </r>
    <r>
      <rPr>
        <sz val="10"/>
        <rFont val="Arial"/>
        <family val="2"/>
      </rPr>
      <t xml:space="preserve">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</si>
  <si>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de acceso a los documentos físicos a personal no autorizado
Limitar el de acceso a la información de personal externo a GGA
Mantener acceso específico al personal ejecutor de cada procedimiento
Sensibilizar al personal del proceso sobre el manejo de herramientas Office 365
Verificar contenido y pertinencia de la información física y digital
</t>
  </si>
  <si>
    <r>
      <t xml:space="preserve">Administrar permisos de acceso a información digital
Mantener historial de versiones previas en aplicativo Office 365
Controlar los accesos a espacios físicos de archivo
Aplicar formatos físicos de verificación: 
</t>
    </r>
    <r>
      <rPr>
        <b/>
        <sz val="10"/>
        <color theme="1"/>
        <rFont val="Arial"/>
        <family val="2"/>
      </rPr>
      <t xml:space="preserve">01- </t>
    </r>
    <r>
      <rPr>
        <sz val="10"/>
        <color theme="1"/>
        <rFont val="Arial"/>
        <family val="2"/>
      </rPr>
      <t xml:space="preserve">Formato Planilla de control para préstamo de documentos GDT-FT-16
</t>
    </r>
    <r>
      <rPr>
        <b/>
        <sz val="10"/>
        <color theme="1"/>
        <rFont val="Arial"/>
        <family val="2"/>
      </rPr>
      <t xml:space="preserve">02- </t>
    </r>
    <r>
      <rPr>
        <sz val="10"/>
        <color theme="1"/>
        <rFont val="Arial"/>
        <family val="2"/>
      </rPr>
      <t xml:space="preserve">Formato Hoja de control para expediente o unidades documentales complejas GDT-FT-22
</t>
    </r>
    <r>
      <rPr>
        <b/>
        <sz val="10"/>
        <color theme="1"/>
        <rFont val="Arial"/>
        <family val="2"/>
      </rPr>
      <t xml:space="preserve">03- </t>
    </r>
    <r>
      <rPr>
        <sz val="10"/>
        <color theme="1"/>
        <rFont val="Arial"/>
        <family val="2"/>
      </rPr>
      <t>Formato Lista de chequeo hoja de vida vehículos GABS-FT-117</t>
    </r>
  </si>
  <si>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7.2 </t>
    </r>
    <r>
      <rPr>
        <sz val="10"/>
        <color theme="1"/>
        <rFont val="Arial"/>
        <family val="2"/>
      </rPr>
      <t xml:space="preserve">Seguridad Física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</si>
  <si>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7.2</t>
    </r>
    <r>
      <rPr>
        <sz val="10"/>
        <color theme="1"/>
        <rFont val="Arial"/>
        <family val="2"/>
      </rPr>
      <t xml:space="preserve"> Seguridad Física	
</t>
    </r>
    <r>
      <rPr>
        <b/>
        <sz val="10"/>
        <color theme="1"/>
        <rFont val="Arial"/>
        <family val="2"/>
      </rPr>
      <t>8.2</t>
    </r>
    <r>
      <rPr>
        <sz val="10"/>
        <color theme="1"/>
        <rFont val="Arial"/>
        <family val="2"/>
      </rPr>
      <t xml:space="preserve"> 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
8.10</t>
    </r>
    <r>
      <rPr>
        <sz val="10"/>
        <color theme="1"/>
        <rFont val="Arial"/>
        <family val="2"/>
      </rPr>
      <t xml:space="preserve"> Eliminación de la Información</t>
    </r>
  </si>
  <si>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 xml:space="preserve">(Tecnología) </t>
    </r>
    <r>
      <rPr>
        <sz val="10"/>
        <rFont val="Arial"/>
        <family val="2"/>
      </rPr>
      <t xml:space="preserve">Abuso de derechos
</t>
    </r>
    <r>
      <rPr>
        <b/>
        <sz val="10"/>
        <rFont val="Arial"/>
        <family val="2"/>
      </rPr>
      <t>(Tecnología)</t>
    </r>
    <r>
      <rPr>
        <sz val="10"/>
        <rFont val="Arial"/>
        <family val="2"/>
      </rPr>
      <t xml:space="preserve"> Copia no autorizada de información
</t>
    </r>
    <r>
      <rPr>
        <b/>
        <sz val="10"/>
        <rFont val="Arial"/>
        <family val="2"/>
      </rPr>
      <t xml:space="preserve">(Tecnología) </t>
    </r>
    <r>
      <rPr>
        <sz val="10"/>
        <rFont val="Arial"/>
        <family val="2"/>
      </rPr>
      <t xml:space="preserve">Destrucción de equipos o medios
</t>
    </r>
    <r>
      <rPr>
        <b/>
        <sz val="10"/>
        <rFont val="Arial"/>
        <family val="2"/>
      </rPr>
      <t>(Tecnología)</t>
    </r>
    <r>
      <rPr>
        <sz val="10"/>
        <rFont val="Arial"/>
        <family val="2"/>
      </rPr>
      <t xml:space="preserve"> 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</si>
  <si>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el acceso a los documentos físicos a personal no autorizado
Limitar de acceso a la información de personal externo a GGA
mantener acceso específico al personal ejecutor de cada procedimiento
Sensibilizar manejo de herramientas Office 365
Verificar el contenido y pertinencia de la información física y digital
</t>
  </si>
  <si>
    <r>
      <t xml:space="preserve">Administrar permisos de acceso a la información del proceso
Aplicar formatos físicos de registro de información:
</t>
    </r>
    <r>
      <rPr>
        <b/>
        <sz val="10"/>
        <color theme="1"/>
        <rFont val="Arial"/>
        <family val="2"/>
      </rPr>
      <t xml:space="preserve">01- </t>
    </r>
    <r>
      <rPr>
        <sz val="10"/>
        <color theme="1"/>
        <rFont val="Arial"/>
        <family val="2"/>
      </rPr>
      <t xml:space="preserve">GABS-FT-29-V4 Línea Base de Consumo de Agua
</t>
    </r>
    <r>
      <rPr>
        <b/>
        <sz val="10"/>
        <color theme="1"/>
        <rFont val="Arial"/>
        <family val="2"/>
      </rPr>
      <t xml:space="preserve">02- </t>
    </r>
    <r>
      <rPr>
        <sz val="10"/>
        <color theme="1"/>
        <rFont val="Arial"/>
        <family val="2"/>
      </rPr>
      <t xml:space="preserve">GABS-FT-30 V4 Línea Base Consumo de Energía
</t>
    </r>
    <r>
      <rPr>
        <b/>
        <sz val="10"/>
        <color theme="1"/>
        <rFont val="Arial"/>
        <family val="2"/>
      </rPr>
      <t xml:space="preserve">03- </t>
    </r>
    <r>
      <rPr>
        <sz val="10"/>
        <color theme="1"/>
        <rFont val="Arial"/>
        <family val="2"/>
      </rPr>
      <t xml:space="preserve">GABS-FT-144-V2 Base Generación Residuos Aprovechables y Base Generación Residuos Peligrosos RESPEL
</t>
    </r>
    <r>
      <rPr>
        <b/>
        <sz val="10"/>
        <color theme="1"/>
        <rFont val="Arial"/>
        <family val="2"/>
      </rPr>
      <t xml:space="preserve">04- </t>
    </r>
    <r>
      <rPr>
        <sz val="10"/>
        <color theme="1"/>
        <rFont val="Arial"/>
        <family val="2"/>
      </rPr>
      <t>GABS-FT-145-V1 Base Consumo Papel Bond</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</si>
  <si>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</si>
  <si>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8.3</t>
    </r>
    <r>
      <rPr>
        <sz val="10"/>
        <color theme="1"/>
        <rFont val="Arial"/>
        <family val="2"/>
      </rPr>
      <t xml:space="preserve"> Restricción de acceso a la información	
</t>
    </r>
    <r>
      <rPr>
        <b/>
        <sz val="10"/>
        <color theme="1"/>
        <rFont val="Arial"/>
        <family val="2"/>
      </rPr>
      <t>8.10</t>
    </r>
    <r>
      <rPr>
        <sz val="10"/>
        <color theme="1"/>
        <rFont val="Arial"/>
        <family val="2"/>
      </rPr>
      <t xml:space="preserve"> Eliminación de la Información</t>
    </r>
  </si>
  <si>
    <r>
      <rPr>
        <b/>
        <sz val="9"/>
        <rFont val="Arial"/>
        <family val="2"/>
      </rPr>
      <t>(Personal)</t>
    </r>
    <r>
      <rPr>
        <sz val="9"/>
        <rFont val="Arial"/>
        <family val="2"/>
      </rPr>
      <t xml:space="preserve"> Posibilidad de extravío,  pérdida o daño de información, por agente externo (Humano o ambiental)
</t>
    </r>
    <r>
      <rPr>
        <b/>
        <sz val="9"/>
        <rFont val="Arial"/>
        <family val="2"/>
      </rPr>
      <t xml:space="preserve">(Personal) </t>
    </r>
    <r>
      <rPr>
        <sz val="9"/>
        <rFont val="Arial"/>
        <family val="2"/>
      </rPr>
      <t xml:space="preserve">Posibilidad de extravió, pérdida, deterioro o daño de los medios de almacenamiento
</t>
    </r>
    <r>
      <rPr>
        <b/>
        <sz val="9"/>
        <rFont val="Arial"/>
        <family val="2"/>
      </rPr>
      <t xml:space="preserve"> (Proceso) </t>
    </r>
    <r>
      <rPr>
        <sz val="9"/>
        <rFont val="Arial"/>
        <family val="2"/>
      </rPr>
      <t xml:space="preserve">Falta de claridad en la directriz sobre el manejo de información en repositorios institucionales
</t>
    </r>
    <r>
      <rPr>
        <b/>
        <sz val="9"/>
        <rFont val="Arial"/>
        <family val="2"/>
      </rPr>
      <t xml:space="preserve"> (Proceso)</t>
    </r>
    <r>
      <rPr>
        <sz val="9"/>
        <rFont val="Arial"/>
        <family val="2"/>
      </rPr>
      <t xml:space="preserve"> Posibilidad de pérdida de los registros documentales que no están en repositorios no institucionales
</t>
    </r>
    <r>
      <rPr>
        <b/>
        <sz val="9"/>
        <rFont val="Arial"/>
        <family val="2"/>
      </rPr>
      <t xml:space="preserve"> (Proceso)</t>
    </r>
    <r>
      <rPr>
        <sz val="9"/>
        <rFont val="Arial"/>
        <family val="2"/>
      </rPr>
      <t xml:space="preserve"> Actualización a los usuarios en manejo de las aplicaciones, sistemas de información y herramientas 
</t>
    </r>
    <r>
      <rPr>
        <b/>
        <sz val="9"/>
        <rFont val="Arial"/>
        <family val="2"/>
      </rPr>
      <t xml:space="preserve"> (Proceso)</t>
    </r>
    <r>
      <rPr>
        <sz val="9"/>
        <rFont val="Arial"/>
        <family val="2"/>
      </rPr>
      <t xml:space="preserve"> Debilidad en la documentación sobre el uso de los servicios tecnológicos
</t>
    </r>
    <r>
      <rPr>
        <b/>
        <sz val="9"/>
        <rFont val="Arial"/>
        <family val="2"/>
      </rPr>
      <t xml:space="preserve"> (Proceso)</t>
    </r>
    <r>
      <rPr>
        <sz val="9"/>
        <rFont val="Arial"/>
        <family val="2"/>
      </rPr>
      <t xml:space="preserve"> Debilidad en la socialización de las actualizaciones a los sistemas
</t>
    </r>
    <r>
      <rPr>
        <b/>
        <sz val="9"/>
        <rFont val="Arial"/>
        <family val="2"/>
      </rPr>
      <t>(Tecnología)</t>
    </r>
    <r>
      <rPr>
        <sz val="9"/>
        <rFont val="Arial"/>
        <family val="2"/>
      </rPr>
      <t xml:space="preserve"> Dependencia tecnológica de los proveedores de las herramientas
</t>
    </r>
    <r>
      <rPr>
        <b/>
        <sz val="9"/>
        <rFont val="Arial"/>
        <family val="2"/>
      </rPr>
      <t>(Tecnología)</t>
    </r>
    <r>
      <rPr>
        <sz val="9"/>
        <rFont val="Arial"/>
        <family val="2"/>
      </rPr>
      <t xml:space="preserve"> Dificultad para responder a los avances tecnológicos acelerados
</t>
    </r>
    <r>
      <rPr>
        <b/>
        <sz val="9"/>
        <rFont val="Arial"/>
        <family val="2"/>
      </rPr>
      <t>(Tecnología)</t>
    </r>
    <r>
      <rPr>
        <sz val="9"/>
        <rFont val="Arial"/>
        <family val="2"/>
      </rPr>
      <t xml:space="preserve"> Limitada capacidad de respuesta frente a eventos, urgencias, incidencias y requerimientos por TIC
</t>
    </r>
    <r>
      <rPr>
        <b/>
        <sz val="9"/>
        <rFont val="Arial"/>
        <family val="2"/>
      </rPr>
      <t xml:space="preserve"> (Tecnología)</t>
    </r>
    <r>
      <rPr>
        <sz val="9"/>
        <rFont val="Arial"/>
        <family val="2"/>
      </rPr>
      <t xml:space="preserve"> No contar con el acceso al aplicativo o sitio web, por eventos o incidentes
</t>
    </r>
    <r>
      <rPr>
        <b/>
        <sz val="9"/>
        <rFont val="Arial"/>
        <family val="2"/>
      </rPr>
      <t xml:space="preserve"> (Tecnología)</t>
    </r>
    <r>
      <rPr>
        <sz val="9"/>
        <rFont val="Arial"/>
        <family val="2"/>
      </rPr>
      <t xml:space="preserve"> No contar con el acceso al servicios del correo institucional, por eventos o incidentes
</t>
    </r>
    <r>
      <rPr>
        <b/>
        <sz val="9"/>
        <rFont val="Arial"/>
        <family val="2"/>
      </rPr>
      <t xml:space="preserve"> (Tecnología)</t>
    </r>
    <r>
      <rPr>
        <sz val="9"/>
        <rFont val="Arial"/>
        <family val="2"/>
      </rPr>
      <t xml:space="preserve"> Obsolescencia tecnológica, destrucción equipo o medios, conexión deficiente de cableado</t>
    </r>
  </si>
  <si>
    <t xml:space="preserve">Desarrollar reportes de eventos o incidentes en el momento de ser identificados
Solicitud de continuidad de acceso a la información digital
</t>
  </si>
  <si>
    <t>Establecer conducto para reporte de incidentes en el proceso
Consolidar solicitudes de incidentes presentados en el proceso
Solicitar la continuidad del proceso con el suministro de  servicios públicos y requerimientos tecnológicos
Verificar las acciones del Plan de Continuidad del Negocio - PNC
Validar las oportunidades de respuesta al reporte de incidentes en el proceso
Verificar la sincronización de las carpetas virtuales GGA</t>
  </si>
  <si>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5.19 </t>
    </r>
    <r>
      <rPr>
        <sz val="8.5"/>
        <color theme="1"/>
        <rFont val="Arial"/>
        <family val="2"/>
      </rPr>
      <t xml:space="preserve">Abordar la Seguridad de la Información dentro de los acuerdos con los Proveedores
</t>
    </r>
    <r>
      <rPr>
        <b/>
        <sz val="8.5"/>
        <color theme="1"/>
        <rFont val="Arial"/>
        <family val="2"/>
      </rPr>
      <t xml:space="preserve">5.20 </t>
    </r>
    <r>
      <rPr>
        <sz val="8.5"/>
        <color theme="1"/>
        <rFont val="Arial"/>
        <family val="2"/>
      </rPr>
      <t xml:space="preserve">Abordar la Seguridad de la Información dentro de los acuerdos con los Proveedores
</t>
    </r>
    <r>
      <rPr>
        <b/>
        <sz val="8.5"/>
        <color theme="1"/>
        <rFont val="Arial"/>
        <family val="2"/>
      </rPr>
      <t xml:space="preserve">5.21 </t>
    </r>
    <r>
      <rPr>
        <sz val="8.5"/>
        <color theme="1"/>
        <rFont val="Arial"/>
        <family val="2"/>
      </rPr>
      <t xml:space="preserve">Gestión Seguridad de la Información en la Cadena de Suministro de Tecnología de la información y las TIC
</t>
    </r>
    <r>
      <rPr>
        <b/>
        <sz val="8.5"/>
        <color theme="1"/>
        <rFont val="Arial"/>
        <family val="2"/>
      </rPr>
      <t>5.22</t>
    </r>
    <r>
      <rPr>
        <sz val="8.5"/>
        <color theme="1"/>
        <rFont val="Arial"/>
        <family val="2"/>
      </rPr>
      <t xml:space="preserve"> Seguimiento, revisión y gestión del cambio de los servicios de los Proveedores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 xml:space="preserve">5.24 </t>
    </r>
    <r>
      <rPr>
        <sz val="8.5"/>
        <color theme="1"/>
        <rFont val="Arial"/>
        <family val="2"/>
      </rPr>
      <t>Planificación y preparación de la gestión de incidentes de Seguridad de la Información</t>
    </r>
    <r>
      <rPr>
        <b/>
        <sz val="8.5"/>
        <color theme="1"/>
        <rFont val="Arial"/>
        <family val="2"/>
      </rPr>
      <t xml:space="preserve">
5.26 </t>
    </r>
    <r>
      <rPr>
        <sz val="8.5"/>
        <color theme="1"/>
        <rFont val="Arial"/>
        <family val="2"/>
      </rPr>
      <t xml:space="preserve">Respuesta de incidentes a Seguridad de la Información
</t>
    </r>
    <r>
      <rPr>
        <b/>
        <sz val="8.5"/>
        <color theme="1"/>
        <rFont val="Arial"/>
        <family val="2"/>
      </rPr>
      <t xml:space="preserve">5.27 </t>
    </r>
    <r>
      <rPr>
        <sz val="8.5"/>
        <color theme="1"/>
        <rFont val="Arial"/>
        <family val="2"/>
      </rPr>
      <t xml:space="preserve">Aprender de los Incidentes de la Seguridad de la Información
</t>
    </r>
    <r>
      <rPr>
        <b/>
        <sz val="8.5"/>
        <color theme="1"/>
        <rFont val="Arial"/>
        <family val="2"/>
      </rPr>
      <t>5.29</t>
    </r>
    <r>
      <rPr>
        <sz val="8.5"/>
        <color theme="1"/>
        <rFont val="Arial"/>
        <family val="2"/>
      </rPr>
      <t xml:space="preserve"> Seguridad de la Información durante una interrupción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 xml:space="preserve">7.13 </t>
    </r>
    <r>
      <rPr>
        <sz val="8.5"/>
        <color theme="1"/>
        <rFont val="Arial"/>
        <family val="2"/>
      </rPr>
      <t xml:space="preserve">Mantenimiento de equipos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Copia de Seguridad de la Información</t>
    </r>
  </si>
  <si>
    <r>
      <rPr>
        <b/>
        <sz val="8"/>
        <color theme="1"/>
        <rFont val="Arial"/>
        <family val="2"/>
      </rPr>
      <t xml:space="preserve">5.2 </t>
    </r>
    <r>
      <rPr>
        <sz val="8"/>
        <color theme="1"/>
        <rFont val="Arial"/>
        <family val="2"/>
      </rPr>
      <t xml:space="preserve">Roles, responsabilidades y autoridades en la Organización
</t>
    </r>
    <r>
      <rPr>
        <b/>
        <sz val="8"/>
        <color theme="1"/>
        <rFont val="Arial"/>
        <family val="2"/>
      </rPr>
      <t xml:space="preserve">5.19 </t>
    </r>
    <r>
      <rPr>
        <sz val="8"/>
        <color theme="1"/>
        <rFont val="Arial"/>
        <family val="2"/>
      </rPr>
      <t xml:space="preserve">Abordar la Seguridad de la Información dentro de los acuerdos con los Proveedores
</t>
    </r>
    <r>
      <rPr>
        <b/>
        <sz val="8"/>
        <color theme="1"/>
        <rFont val="Arial"/>
        <family val="2"/>
      </rPr>
      <t>5.20</t>
    </r>
    <r>
      <rPr>
        <sz val="8"/>
        <color theme="1"/>
        <rFont val="Arial"/>
        <family val="2"/>
      </rPr>
      <t xml:space="preserve"> Abordar la Seguridad de la Información dentro de los acuerdos con los Proveedores
</t>
    </r>
    <r>
      <rPr>
        <b/>
        <sz val="8"/>
        <color theme="1"/>
        <rFont val="Arial"/>
        <family val="2"/>
      </rPr>
      <t xml:space="preserve">5.21 </t>
    </r>
    <r>
      <rPr>
        <sz val="8"/>
        <color theme="1"/>
        <rFont val="Arial"/>
        <family val="2"/>
      </rPr>
      <t xml:space="preserve">Gestión Seguridad de la Información en la Cadena de Suministro de Tecnología de la información y las TIC
</t>
    </r>
    <r>
      <rPr>
        <b/>
        <sz val="8"/>
        <color theme="1"/>
        <rFont val="Arial"/>
        <family val="2"/>
      </rPr>
      <t>5.22</t>
    </r>
    <r>
      <rPr>
        <sz val="8"/>
        <color theme="1"/>
        <rFont val="Arial"/>
        <family val="2"/>
      </rPr>
      <t xml:space="preserve"> Seguimiento, revisión y gestión del cambio de los servicios de los Proveedores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5.24</t>
    </r>
    <r>
      <rPr>
        <sz val="8"/>
        <color theme="1"/>
        <rFont val="Arial"/>
        <family val="2"/>
      </rPr>
      <t xml:space="preserve"> Planificación y preparación de la gestión de incidentes de Seguridad de la Información
</t>
    </r>
    <r>
      <rPr>
        <b/>
        <sz val="8"/>
        <color theme="1"/>
        <rFont val="Arial"/>
        <family val="2"/>
      </rPr>
      <t>5.26</t>
    </r>
    <r>
      <rPr>
        <sz val="8"/>
        <color theme="1"/>
        <rFont val="Arial"/>
        <family val="2"/>
      </rPr>
      <t xml:space="preserve"> Respuesta de incidentes a Seguridad de la Información
</t>
    </r>
    <r>
      <rPr>
        <b/>
        <sz val="8"/>
        <color theme="1"/>
        <rFont val="Arial"/>
        <family val="2"/>
      </rPr>
      <t>5.27</t>
    </r>
    <r>
      <rPr>
        <sz val="8"/>
        <color theme="1"/>
        <rFont val="Arial"/>
        <family val="2"/>
      </rPr>
      <t xml:space="preserve"> Aprender de los Incidentes de la Seguridad de la Información
</t>
    </r>
    <r>
      <rPr>
        <b/>
        <sz val="8"/>
        <color theme="1"/>
        <rFont val="Arial"/>
        <family val="2"/>
      </rPr>
      <t>5.29</t>
    </r>
    <r>
      <rPr>
        <sz val="8"/>
        <color theme="1"/>
        <rFont val="Arial"/>
        <family val="2"/>
      </rPr>
      <t xml:space="preserve"> Seguridad de la Información durante una interrupción
</t>
    </r>
    <r>
      <rPr>
        <b/>
        <sz val="8"/>
        <color theme="1"/>
        <rFont val="Arial"/>
        <family val="2"/>
      </rPr>
      <t>5.30</t>
    </r>
    <r>
      <rPr>
        <sz val="8"/>
        <color theme="1"/>
        <rFont val="Arial"/>
        <family val="2"/>
      </rPr>
      <t xml:space="preserve"> Preparación de las TIC para la Continuidad del Negocio
</t>
    </r>
    <r>
      <rPr>
        <b/>
        <sz val="8"/>
        <color theme="1"/>
        <rFont val="Arial"/>
        <family val="2"/>
      </rPr>
      <t>6.6</t>
    </r>
    <r>
      <rPr>
        <sz val="8"/>
        <color theme="1"/>
        <rFont val="Arial"/>
        <family val="2"/>
      </rPr>
      <t xml:space="preserve"> Acuerdos de confidencialidad o de no divulgación
</t>
    </r>
    <r>
      <rPr>
        <b/>
        <sz val="8"/>
        <color theme="1"/>
        <rFont val="Arial"/>
        <family val="2"/>
      </rPr>
      <t>7.13</t>
    </r>
    <r>
      <rPr>
        <sz val="8"/>
        <color theme="1"/>
        <rFont val="Arial"/>
        <family val="2"/>
      </rPr>
      <t xml:space="preserve"> Mantenimiento de equipos
</t>
    </r>
    <r>
      <rPr>
        <b/>
        <sz val="8"/>
        <color theme="1"/>
        <rFont val="Arial"/>
        <family val="2"/>
      </rPr>
      <t>8.8</t>
    </r>
    <r>
      <rPr>
        <sz val="8"/>
        <color theme="1"/>
        <rFont val="Arial"/>
        <family val="2"/>
      </rPr>
      <t xml:space="preserve"> Gestión de las vulnerabilidades técnicas
</t>
    </r>
    <r>
      <rPr>
        <b/>
        <sz val="8"/>
        <color theme="1"/>
        <rFont val="Arial"/>
        <family val="2"/>
      </rPr>
      <t>8.13</t>
    </r>
    <r>
      <rPr>
        <sz val="8"/>
        <color theme="1"/>
        <rFont val="Arial"/>
        <family val="2"/>
      </rPr>
      <t xml:space="preserve"> Copia de Seguridad de la Información</t>
    </r>
  </si>
  <si>
    <t>Coordinador Grupo Almacén General</t>
  </si>
  <si>
    <r>
      <rPr>
        <b/>
        <sz val="10"/>
        <color theme="1"/>
        <rFont val="Arial"/>
        <family val="2"/>
      </rPr>
      <t>ALMACÉN</t>
    </r>
    <r>
      <rPr>
        <sz val="10"/>
        <color theme="1"/>
        <rFont val="Arial"/>
        <family val="2"/>
      </rPr>
      <t xml:space="preserve">
</t>
    </r>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(Tecnología)</t>
    </r>
    <r>
      <rPr>
        <sz val="10"/>
        <color theme="1"/>
        <rFont val="Arial"/>
        <family val="2"/>
      </rPr>
      <t xml:space="preserve"> Copia no autorizada de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</si>
  <si>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Se planea realizar reunión con partes interesadas. 
Se toman decisiones mediante un plan de sensibilización para los servidores públicos y contratistas referente al cumplimiento de políticas.
Realizar una encuesta de conocimientos.
Se realiza memorando a todo el personal exponiendo los resultados obtenidos incitando a mejorar.</t>
  </si>
  <si>
    <t>Desarrollar actividades de control de acceso, para garantizar que se mantiene la integridad de la información del proceso
Establecer actividades de restricción de acceso a la información para permitir que solo los usuarios autorizados puedan acceder a la información que se relaciona con sus actividades de gestión</t>
  </si>
  <si>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5.37</t>
    </r>
    <r>
      <rPr>
        <sz val="10"/>
        <color theme="1"/>
        <rFont val="Arial"/>
        <family val="2"/>
      </rPr>
      <t xml:space="preserve"> Procedimientos Operativos documentados
</t>
    </r>
    <r>
      <rPr>
        <b/>
        <sz val="10"/>
        <color theme="1"/>
        <rFont val="Arial"/>
        <family val="2"/>
      </rPr>
      <t xml:space="preserve">8.3 </t>
    </r>
    <r>
      <rPr>
        <sz val="10"/>
        <color theme="1"/>
        <rFont val="Arial"/>
        <family val="2"/>
      </rPr>
      <t>Restricción de acceso a la información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</si>
  <si>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</si>
  <si>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t>Posibilidad de tener sistemas de información desatendidos o sin soporte</t>
  </si>
  <si>
    <r>
      <rPr>
        <b/>
        <sz val="10"/>
        <color theme="1"/>
        <rFont val="Arial"/>
        <family val="2"/>
      </rPr>
      <t>ALMACÉN</t>
    </r>
    <r>
      <rPr>
        <sz val="10"/>
        <color theme="1"/>
        <rFont val="Arial"/>
        <family val="2"/>
      </rPr>
      <t xml:space="preserve">
</t>
    </r>
    <r>
      <rPr>
        <b/>
        <sz val="10"/>
        <color theme="1"/>
        <rFont val="Arial"/>
        <family val="2"/>
      </rPr>
      <t>(Tecnología)</t>
    </r>
    <r>
      <rPr>
        <sz val="10"/>
        <color theme="1"/>
        <rFont val="Arial"/>
        <family val="2"/>
      </rPr>
      <t xml:space="preserve"> Fallas del equipo, Mal funcionamiento equipo o software, Saturación del sistema de información.
</t>
    </r>
    <r>
      <rPr>
        <b/>
        <sz val="10"/>
        <color theme="1"/>
        <rFont val="Arial"/>
        <family val="2"/>
      </rPr>
      <t>(Tecnología)</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Desconocimiento y/o incumplimiento de las políticas de Seguridad y Privacidad de la Información.
</t>
    </r>
  </si>
  <si>
    <t>Realizar campañas hacia los proveedores para promover la seguridad y buen funcionamiento de los sistemas de información.
Realizar seguimiento mensual (Monitoreo) a los servidores y aplicativos de la Entidad para evitar caídas de los sistemas de información.
Medir por medio de software el rendimiento y seguridad de los sistemas.
Realizar procesos de retroalimentación adecuados para asegurar el buen funcionamiento de los sistemas de información.</t>
  </si>
  <si>
    <t>Desarrollar monitoreos constantes la operación para garantizar relaciones confiables con los proveedores y mantener la continuidad en las operaciones
Mantener las actividades de control de acceso a la información que se maneja en el proceso</t>
  </si>
  <si>
    <r>
      <rPr>
        <b/>
        <sz val="10"/>
        <color theme="1"/>
        <rFont val="Arial"/>
        <family val="2"/>
      </rPr>
      <t xml:space="preserve">5.19 </t>
    </r>
    <r>
      <rPr>
        <sz val="10"/>
        <color theme="1"/>
        <rFont val="Arial"/>
        <family val="2"/>
      </rPr>
      <t xml:space="preserve">Seguridad de la Información en las relaciones con los Proveedores.
</t>
    </r>
    <r>
      <rPr>
        <b/>
        <sz val="10"/>
        <color theme="1"/>
        <rFont val="Arial"/>
        <family val="2"/>
      </rPr>
      <t xml:space="preserve">5.20 </t>
    </r>
    <r>
      <rPr>
        <sz val="10"/>
        <color theme="1"/>
        <rFont val="Arial"/>
        <family val="2"/>
      </rPr>
      <t xml:space="preserve">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</si>
  <si>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r>
      <rPr>
        <b/>
        <sz val="10"/>
        <color theme="1"/>
        <rFont val="Arial"/>
        <family val="2"/>
      </rPr>
      <t>5.19</t>
    </r>
    <r>
      <rPr>
        <sz val="10"/>
        <color theme="1"/>
        <rFont val="Arial"/>
        <family val="2"/>
      </rPr>
      <t xml:space="preserve"> Seguridad de la Información en las relaciones con los Proveedores.
</t>
    </r>
    <r>
      <rPr>
        <b/>
        <sz val="10"/>
        <color theme="1"/>
        <rFont val="Arial"/>
        <family val="2"/>
      </rPr>
      <t>5.20</t>
    </r>
    <r>
      <rPr>
        <sz val="10"/>
        <color theme="1"/>
        <rFont val="Arial"/>
        <family val="2"/>
      </rPr>
      <t xml:space="preserve"> 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</si>
  <si>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t xml:space="preserve">Coordinador, servidores públicos y contratistas Grupo de Armamento </t>
  </si>
  <si>
    <r>
      <rPr>
        <b/>
        <sz val="10"/>
        <color theme="1"/>
        <rFont val="Arial"/>
        <family val="2"/>
      </rPr>
      <t>ARMAMENTO
(Proceso)</t>
    </r>
    <r>
      <rPr>
        <sz val="10"/>
        <color theme="1"/>
        <rFont val="Arial"/>
        <family val="2"/>
      </rPr>
      <t xml:space="preserve"> Equipos de cómputo desatendidos
</t>
    </r>
    <r>
      <rPr>
        <b/>
        <sz val="10"/>
        <color theme="1"/>
        <rFont val="Arial"/>
        <family val="2"/>
      </rPr>
      <t xml:space="preserve">(Proceso) </t>
    </r>
    <r>
      <rPr>
        <sz val="10"/>
        <color theme="1"/>
        <rFont val="Arial"/>
        <family val="2"/>
      </rPr>
      <t xml:space="preserve">Actualización a los usuarios en manejo de las aplicaciones, sistemas de información y herramientas
</t>
    </r>
    <r>
      <rPr>
        <b/>
        <sz val="10"/>
        <color theme="1"/>
        <rFont val="Arial"/>
        <family val="2"/>
      </rPr>
      <t xml:space="preserve">(Proceso) </t>
    </r>
    <r>
      <rPr>
        <sz val="10"/>
        <color theme="1"/>
        <rFont val="Arial"/>
        <family val="2"/>
      </rPr>
      <t>Falta de capacitación de los usuarios de acuerdo con su rol</t>
    </r>
  </si>
  <si>
    <t>Implementar la supervisión continua tanto a los equipos de cómputo, como a la red de la entidad, ya que al estar desatendidos hace que la información este en   riesgo.
Priorizar periódicamente capacitación y actualización en el manejo de la información al personal.
Resguardar información para evitar la fuga de esta, teniendo claves de acceso individuales y accesos restringidos de acuerdo al nivel de consulta de cada usuario.</t>
  </si>
  <si>
    <t>Registrar todas las bases de datos y matrices en la nube, (con el riesgo de cuando la red se cae, la nube deja de guardar los registros).
Mantener acuerdos de confidencialidad o de no divulgación
Guardar una copia del archivo en el PC por si la red pierde su disponibilidad durante las operaciones del proceso.</t>
  </si>
  <si>
    <r>
      <rPr>
        <b/>
        <sz val="10"/>
        <color theme="1"/>
        <rFont val="Arial"/>
        <family val="2"/>
      </rPr>
      <t xml:space="preserve">5.15 </t>
    </r>
    <r>
      <rPr>
        <sz val="10"/>
        <color theme="1"/>
        <rFont val="Arial"/>
        <family val="2"/>
      </rPr>
      <t xml:space="preserve">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</si>
  <si>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 xml:space="preserve">5.17 </t>
    </r>
    <r>
      <rPr>
        <sz val="10"/>
        <rFont val="Arial"/>
        <family val="2"/>
      </rPr>
      <t xml:space="preserve">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</si>
  <si>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r>
      <rPr>
        <b/>
        <sz val="10"/>
        <color theme="1"/>
        <rFont val="Arial"/>
        <family val="2"/>
      </rPr>
      <t xml:space="preserve">ARMAMENTO
(Personal) </t>
    </r>
    <r>
      <rPr>
        <sz val="10"/>
        <color theme="1"/>
        <rFont val="Arial"/>
        <family val="2"/>
      </rPr>
      <t xml:space="preserve">Posibilidad de extravío,  pérdida o daño de información, por agente externo (Humano o ambiental)
</t>
    </r>
    <r>
      <rPr>
        <b/>
        <sz val="10"/>
        <color theme="1"/>
        <rFont val="Arial"/>
        <family val="2"/>
      </rPr>
      <t>(Personal)</t>
    </r>
    <r>
      <rPr>
        <sz val="10"/>
        <color theme="1"/>
        <rFont val="Arial"/>
        <family val="2"/>
      </rPr>
      <t xml:space="preserve"> Posibilidad de extravió, pérdida, deterioro o daño de los medios de almacenamiento
</t>
    </r>
    <r>
      <rPr>
        <b/>
        <sz val="10"/>
        <color theme="1"/>
        <rFont val="Arial"/>
        <family val="2"/>
      </rPr>
      <t xml:space="preserve">(Proceso) </t>
    </r>
    <r>
      <rPr>
        <sz val="10"/>
        <color theme="1"/>
        <rFont val="Arial"/>
        <family val="2"/>
      </rPr>
      <t>Debilidad en la documentación sobre el uso de los servicios tecnológicos</t>
    </r>
  </si>
  <si>
    <t>Acceso controlado y restringido al área donde este la información más relevante.
Supervisar continuamente el estado   de los medios de almacenamiento de los documentos, ya sean físicos o  electrónicos.
Fomentar la comunicación constante dentro del equipo para identificar y abordar las amenazas del deterioro de la información o el uso de los servicios electrónicos, antes de que ocurran.</t>
  </si>
  <si>
    <t xml:space="preserve">Mantener bases de datos en la nube, como soporte a las operaciones que se desarrollan en el proceso
Generar acuerdos de confidencialidad o de no divulgación para las personas asignadas al proceso, comunicando la importancia de cuidar la información que tiene a cargo y las consecuencias de incumplir con las políticas de confidencialidad establecidas   </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</si>
  <si>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</si>
  <si>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5.17</t>
    </r>
    <r>
      <rPr>
        <sz val="10"/>
        <rFont val="Arial"/>
        <family val="2"/>
      </rPr>
      <t xml:space="preserve"> 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</si>
  <si>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t>Coordinador, servidores públicos y contratistas Grupo de Armamento y Almacén General</t>
  </si>
  <si>
    <r>
      <rPr>
        <b/>
        <sz val="10"/>
        <color theme="1"/>
        <rFont val="Arial"/>
        <family val="2"/>
      </rPr>
      <t>ARMAMENTO
(Proceso)</t>
    </r>
    <r>
      <rPr>
        <sz val="10"/>
        <color theme="1"/>
        <rFont val="Arial"/>
        <family val="2"/>
      </rPr>
      <t xml:space="preserve"> Implementación de soluciones tecnológicas sin la validación y autorización de gestión tecnológica</t>
    </r>
    <r>
      <rPr>
        <b/>
        <sz val="10"/>
        <color theme="1"/>
        <rFont val="Arial"/>
        <family val="2"/>
      </rPr>
      <t xml:space="preserve">
(Tecnología)</t>
    </r>
    <r>
      <rPr>
        <sz val="10"/>
        <color theme="1"/>
        <rFont val="Arial"/>
        <family val="2"/>
      </rPr>
      <t xml:space="preserve"> Ciberataques
</t>
    </r>
    <r>
      <rPr>
        <b/>
        <sz val="10"/>
        <color theme="1"/>
        <rFont val="Arial"/>
        <family val="2"/>
      </rPr>
      <t>(Tecnología)</t>
    </r>
    <r>
      <rPr>
        <sz val="10"/>
        <color theme="1"/>
        <rFont val="Arial"/>
        <family val="2"/>
      </rPr>
      <t xml:space="preserve"> Inconsistencias en la información</t>
    </r>
  </si>
  <si>
    <t xml:space="preserve">Mantener permisos controlados de acceso a la información del proceso.
Prohibir el acceso a la información fuera de las instalaciones de la Entidad.
Desarrollar actividades controladas para asegurar que los equipos portátiles (PC) no cuenten con acceso a la información fuera de las instalaciones de la Entidad.  </t>
  </si>
  <si>
    <t xml:space="preserve">Asignar roles, responsabilidades y autoridades adecuadas a las personas del proceso de acuerdo al nivel de acceso que tengan a la información del proceso.
Generar medidas restrictivas de control de acceso, para proteger la información del proceso en las operaciones diarias. </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</si>
  <si>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</si>
  <si>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r>
      <rPr>
        <b/>
        <sz val="10"/>
        <rFont val="Arial"/>
        <family val="2"/>
      </rPr>
      <t xml:space="preserve">5.1 </t>
    </r>
    <r>
      <rPr>
        <sz val="10"/>
        <rFont val="Arial"/>
        <family val="2"/>
      </rPr>
      <t xml:space="preserve">Políticas de Seguridad de la Información
</t>
    </r>
    <r>
      <rPr>
        <b/>
        <sz val="10"/>
        <rFont val="Arial"/>
        <family val="2"/>
      </rPr>
      <t xml:space="preserve">5.15 </t>
    </r>
    <r>
      <rPr>
        <sz val="10"/>
        <rFont val="Arial"/>
        <family val="2"/>
      </rPr>
      <t xml:space="preserve">Control de Acceso 	
</t>
    </r>
    <r>
      <rPr>
        <b/>
        <sz val="10"/>
        <rFont val="Arial"/>
        <family val="2"/>
      </rPr>
      <t xml:space="preserve">5.18 </t>
    </r>
    <r>
      <rPr>
        <sz val="10"/>
        <rFont val="Arial"/>
        <family val="2"/>
      </rPr>
      <t xml:space="preserve">Gestión de Acceso	
</t>
    </r>
    <r>
      <rPr>
        <b/>
        <sz val="10"/>
        <rFont val="Arial"/>
        <family val="2"/>
      </rPr>
      <t>5.2</t>
    </r>
    <r>
      <rPr>
        <sz val="10"/>
        <rFont val="Arial"/>
        <family val="2"/>
      </rPr>
      <t xml:space="preserve"> Roles, responsabilidades y autoridades en la Organización
</t>
    </r>
    <r>
      <rPr>
        <b/>
        <sz val="10"/>
        <rFont val="Arial"/>
        <family val="2"/>
      </rPr>
      <t>5.37</t>
    </r>
    <r>
      <rPr>
        <sz val="10"/>
        <rFont val="Arial"/>
        <family val="2"/>
      </rPr>
      <t xml:space="preserve"> Procedimientos Operativos documentados
</t>
    </r>
    <r>
      <rPr>
        <b/>
        <sz val="10"/>
        <rFont val="Arial"/>
        <family val="2"/>
      </rPr>
      <t>8.3</t>
    </r>
    <r>
      <rPr>
        <sz val="10"/>
        <rFont val="Arial"/>
        <family val="2"/>
      </rPr>
      <t xml:space="preserve"> Restricción de acceso a la información</t>
    </r>
  </si>
  <si>
    <t>Coordinador grupo Comisiones servicios y autorizaciones de viajes (Viáticos)</t>
  </si>
  <si>
    <r>
      <rPr>
        <b/>
        <sz val="10"/>
        <color theme="1"/>
        <rFont val="Arial"/>
        <family val="2"/>
      </rPr>
      <t>VIÁTICOS</t>
    </r>
    <r>
      <rPr>
        <b/>
        <sz val="9"/>
        <color theme="1"/>
        <rFont val="Arial"/>
        <family val="2"/>
      </rPr>
      <t xml:space="preserve">
(Personal)</t>
    </r>
    <r>
      <rPr>
        <sz val="9"/>
        <color theme="1"/>
        <rFont val="Arial"/>
        <family val="2"/>
      </rPr>
      <t xml:space="preserve"> Posibilidad de apertura de un correo  malicioso que pueda afectar la información almacenada
</t>
    </r>
    <r>
      <rPr>
        <b/>
        <sz val="9"/>
        <color theme="1"/>
        <rFont val="Arial"/>
        <family val="2"/>
      </rPr>
      <t xml:space="preserve">(Personal) </t>
    </r>
    <r>
      <rPr>
        <sz val="9"/>
        <color theme="1"/>
        <rFont val="Arial"/>
        <family val="2"/>
      </rPr>
      <t xml:space="preserve">Errores humanos, espionaje remoto
(Personal) Hurto de equipos 
</t>
    </r>
    <r>
      <rPr>
        <b/>
        <sz val="9"/>
        <color theme="1"/>
        <rFont val="Arial"/>
        <family val="2"/>
      </rPr>
      <t xml:space="preserve">(Proceso) </t>
    </r>
    <r>
      <rPr>
        <sz val="9"/>
        <color theme="1"/>
        <rFont val="Arial"/>
        <family val="2"/>
      </rPr>
      <t xml:space="preserve">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(Proceso)</t>
    </r>
    <r>
      <rPr>
        <sz val="9"/>
        <color theme="1"/>
        <rFont val="Arial"/>
        <family val="2"/>
      </rPr>
      <t xml:space="preserve"> Exposición de datos de respaldo
</t>
    </r>
    <r>
      <rPr>
        <b/>
        <sz val="9"/>
        <color theme="1"/>
        <rFont val="Arial"/>
        <family val="2"/>
      </rPr>
      <t>(Proceso)</t>
    </r>
    <r>
      <rPr>
        <sz val="9"/>
        <color theme="1"/>
        <rFont val="Arial"/>
        <family val="2"/>
      </rPr>
      <t xml:space="preserve"> Implementación de soluciones tecnológicas sin la validación y autorización de gestión tecnológica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Posibilidad de extravió, pérdida, deterioro o daño del dispositivo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Actualización a los usuarios en manejo de las aplicaciones, sistemas de información y herramientas 
</t>
    </r>
    <r>
      <rPr>
        <b/>
        <sz val="9"/>
        <color theme="1"/>
        <rFont val="Arial"/>
        <family val="2"/>
      </rPr>
      <t xml:space="preserve">(Proceso) </t>
    </r>
    <r>
      <rPr>
        <sz val="9"/>
        <color theme="1"/>
        <rFont val="Arial"/>
        <family val="2"/>
      </rPr>
      <t xml:space="preserve">Debilidades en la divulgación y cumplimiento de las políticas para la realización de Backups
</t>
    </r>
    <r>
      <rPr>
        <b/>
        <sz val="9"/>
        <color theme="1"/>
        <rFont val="Arial"/>
        <family val="2"/>
      </rPr>
      <t>(Proceso)</t>
    </r>
    <r>
      <rPr>
        <sz val="9"/>
        <color theme="1"/>
        <rFont val="Arial"/>
        <family val="2"/>
      </rPr>
      <t xml:space="preserve"> Errores en la definición de roles en las aplicaciones 
</t>
    </r>
    <r>
      <rPr>
        <b/>
        <sz val="9"/>
        <color theme="1"/>
        <rFont val="Arial"/>
        <family val="2"/>
      </rPr>
      <t xml:space="preserve">(Proceso) </t>
    </r>
    <r>
      <rPr>
        <sz val="9"/>
        <color theme="1"/>
        <rFont val="Arial"/>
        <family val="2"/>
      </rPr>
      <t xml:space="preserve">Falta de divulgación de las políticas y procedimientos propios del proceso  
</t>
    </r>
    <r>
      <rPr>
        <b/>
        <sz val="9"/>
        <color theme="1"/>
        <rFont val="Arial"/>
        <family val="2"/>
      </rPr>
      <t xml:space="preserve">(Tecnología) </t>
    </r>
    <r>
      <rPr>
        <sz val="9"/>
        <color theme="1"/>
        <rFont val="Arial"/>
        <family val="2"/>
      </rPr>
      <t xml:space="preserve">Ausencia de manuales de uso
</t>
    </r>
    <r>
      <rPr>
        <b/>
        <sz val="9"/>
        <color theme="1"/>
        <rFont val="Arial"/>
        <family val="2"/>
      </rPr>
      <t>(Tecnología)</t>
    </r>
    <r>
      <rPr>
        <sz val="9"/>
        <color theme="1"/>
        <rFont val="Arial"/>
        <family val="2"/>
      </rPr>
      <t xml:space="preserve"> Ausencia de mecanismos de identificación y autentificación
</t>
    </r>
    <r>
      <rPr>
        <b/>
        <sz val="9"/>
        <color theme="1"/>
        <rFont val="Arial"/>
        <family val="2"/>
      </rPr>
      <t xml:space="preserve">(Tecnología) </t>
    </r>
    <r>
      <rPr>
        <sz val="9"/>
        <color theme="1"/>
        <rFont val="Arial"/>
        <family val="2"/>
      </rPr>
      <t xml:space="preserve">Ausencia de mecanismos de monitoreo
</t>
    </r>
    <r>
      <rPr>
        <b/>
        <sz val="9"/>
        <color theme="1"/>
        <rFont val="Arial"/>
        <family val="2"/>
      </rPr>
      <t>(Tecnología)</t>
    </r>
    <r>
      <rPr>
        <sz val="9"/>
        <color theme="1"/>
        <rFont val="Arial"/>
        <family val="2"/>
      </rPr>
      <t xml:space="preserve"> Ausencia de mecanismos de validación a través de firmas digitales
</t>
    </r>
    <r>
      <rPr>
        <b/>
        <sz val="9"/>
        <color theme="1"/>
        <rFont val="Arial"/>
        <family val="2"/>
      </rPr>
      <t>(Tecnología)</t>
    </r>
    <r>
      <rPr>
        <sz val="9"/>
        <color theme="1"/>
        <rFont val="Arial"/>
        <family val="2"/>
      </rPr>
      <t xml:space="preserve"> Ciberataques
</t>
    </r>
    <r>
      <rPr>
        <b/>
        <sz val="9"/>
        <color theme="1"/>
        <rFont val="Arial"/>
        <family val="2"/>
      </rPr>
      <t xml:space="preserve">(Tecnología) </t>
    </r>
    <r>
      <rPr>
        <sz val="9"/>
        <color theme="1"/>
        <rFont val="Arial"/>
        <family val="2"/>
      </rPr>
      <t xml:space="preserve">Inadecuada asignación de derechos de acceso a los repositorios institucionales
</t>
    </r>
    <r>
      <rPr>
        <b/>
        <sz val="9"/>
        <color theme="1"/>
        <rFont val="Arial"/>
        <family val="2"/>
      </rPr>
      <t>(Tecnología)</t>
    </r>
    <r>
      <rPr>
        <sz val="9"/>
        <color theme="1"/>
        <rFont val="Arial"/>
        <family val="2"/>
      </rPr>
      <t xml:space="preserve"> Plataforma tecnológica obsoleta</t>
    </r>
  </si>
  <si>
    <t>Realizar socializaciones regulares sobre seguridad de la información y simulaciones de ataques para el personal.
Modernizar plataformas obsoletas y establecer un calendario de actualizaciones de seguridad.
Crear un plan de respuesta a incidentes y establecer un centro de operaciones de seguridad.
Asegurar la gestión y almacenamiento seguro de respaldos, con pruebas regulares de restauración.
Automatizar la actualización y notificación de políticas de seguridad.</t>
  </si>
  <si>
    <t>Realizar talleres regulares sobre seguridad de la información, donde se incluyan simulaciones de ataques y ejercicios prácticos para el personal. Se deben evaluar los conocimientos adquiridos mediante pruebas posteriores a la capacitación.
Actualización de Plataformas:
Establecer un calendario de actualizaciones para todas las plataformas tecnológicas, asegurando que se mantengan alineadas con los últimos parches de seguridad y mejoras de software. Esto incluye la verificación periódica del estado de las plataformas para evitar la obsolescencia.
Plan de Respuesta a Incidentes:
Implementar un plan formal de respuesta a incidentes que incluya protocolos claros para la detección, contención, y mitigación de ciberataques. Este plan debe ser revisado y probado regularmente mediante simulacros.
Gestión y Almacenamiento Seguro de Respaldos:
Establecer políticas estrictas para el almacenamiento seguro de respaldos, asegurando que estén encriptados y que se realicen pruebas periódicas de restauración para verificar la integridad y disponibilidad de los datos respaldados.
Automatización y Monitoreo de Políticas de Seguridad:
Implementar herramientas automatizadas que notifiquen a todo el personal sobre actualizaciones en políticas de seguridad, y que permitan el monitoreo continuo del cumplimiento de estas políticas. Las auditorías regulares deben garantizar que estas políticas se sigan adecuadamente.</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</si>
  <si>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 xml:space="preserve">7.5 </t>
    </r>
    <r>
      <rPr>
        <sz val="10"/>
        <color theme="1"/>
        <rFont val="Arial"/>
        <family val="2"/>
      </rPr>
      <t xml:space="preserve">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 xml:space="preserve">8.3 </t>
    </r>
    <r>
      <rPr>
        <sz val="10"/>
        <color theme="1"/>
        <rFont val="Arial"/>
        <family val="2"/>
      </rPr>
      <t xml:space="preserve">Restricción de acceso a la información 
</t>
    </r>
    <r>
      <rPr>
        <b/>
        <sz val="10"/>
        <color theme="1"/>
        <rFont val="Arial"/>
        <family val="2"/>
      </rPr>
      <t>8.15</t>
    </r>
    <r>
      <rPr>
        <sz val="10"/>
        <color theme="1"/>
        <rFont val="Arial"/>
        <family val="2"/>
      </rPr>
      <t xml:space="preserve"> Registro</t>
    </r>
  </si>
  <si>
    <r>
      <rPr>
        <b/>
        <sz val="10"/>
        <color theme="1"/>
        <rFont val="Arial"/>
        <family val="2"/>
      </rPr>
      <t>5.1</t>
    </r>
    <r>
      <rPr>
        <sz val="10"/>
        <color theme="1"/>
        <rFont val="Arial"/>
        <family val="2"/>
      </rPr>
      <t xml:space="preserve"> 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7.5</t>
    </r>
    <r>
      <rPr>
        <sz val="10"/>
        <color theme="1"/>
        <rFont val="Arial"/>
        <family val="2"/>
      </rPr>
      <t xml:space="preserve"> 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8.15</t>
    </r>
    <r>
      <rPr>
        <sz val="10"/>
        <color theme="1"/>
        <rFont val="Arial"/>
        <family val="2"/>
      </rPr>
      <t xml:space="preserve"> Registro</t>
    </r>
  </si>
  <si>
    <t>Biblioteca SharePoint GGA</t>
  </si>
  <si>
    <t>Coordinador GGA</t>
  </si>
  <si>
    <t>One Drive usuarios GGA</t>
  </si>
  <si>
    <t>Equipos de computo</t>
  </si>
  <si>
    <t>Outlook 365 usuarios GGA</t>
  </si>
  <si>
    <t>Carpetas físicas GGA</t>
  </si>
  <si>
    <t>Plataforma externa RESPEL</t>
  </si>
  <si>
    <t>Plataformas externas Entes de Control</t>
  </si>
  <si>
    <t>Plataforma Mantenimiento Vehículos propios Power Apps</t>
  </si>
  <si>
    <t>Herramienta autogestión Tiquetes</t>
  </si>
  <si>
    <t>Almacén:</t>
  </si>
  <si>
    <t>TNS</t>
  </si>
  <si>
    <t>Armamento:</t>
  </si>
  <si>
    <t>Matriz Armas - Chalecos (Share Point)</t>
  </si>
  <si>
    <t>Carpeta física hoja de vida del arma</t>
  </si>
  <si>
    <t>Coordinador, servidores públicos y contratistas Grupo de Armamento</t>
  </si>
  <si>
    <t>Aplicativo Contable</t>
  </si>
  <si>
    <t>Viáticos:</t>
  </si>
  <si>
    <t>BASE RADICACIÓN</t>
  </si>
  <si>
    <t>COORDINADOR GCSAV</t>
  </si>
  <si>
    <t>BASE SIIF  NACIÓN</t>
  </si>
  <si>
    <t>BANDEJA SIGOB GCSAV</t>
  </si>
  <si>
    <t>CORREOS ELECTRONICOS GCSAV</t>
  </si>
  <si>
    <t>COORDINADOR- SERVIDORES PUBLICOS Y CONTRATISTAS GCSAV</t>
  </si>
  <si>
    <t>SHAREPOINT GCSAV</t>
  </si>
  <si>
    <t>ARCHIVO FISICO</t>
  </si>
  <si>
    <t>Gestión Jurídica</t>
  </si>
  <si>
    <t>Jefe Oficina Asesora Jurídica</t>
  </si>
  <si>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Copia no autorizada de información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Uso no autorizado de equipos, falta de conciencia en  Seguridad y Privacidad de la Información</t>
    </r>
  </si>
  <si>
    <t>Desarrollar socializaciones constantes a los servidores públicos y contratistas de la Oficina con sus respectivas evaluaciones de control.
Mantener el manejo de la información archivada dentro de la Oficina debe estar controlada.
Mantener restricción al acceso de la Información en el aplicativo pandora.</t>
  </si>
  <si>
    <r>
      <rPr>
        <b/>
        <sz val="9"/>
        <color theme="1"/>
        <rFont val="Arial"/>
        <family val="2"/>
      </rPr>
      <t>Doble verificación</t>
    </r>
    <r>
      <rPr>
        <sz val="9"/>
        <color theme="1"/>
        <rFont val="Arial"/>
        <family val="2"/>
      </rPr>
      <t xml:space="preserve">: Manejar el sistema de doble verificación en el que otra persona revisa la información ingresada  a las bases de datos de los equipos de OAJ. 
</t>
    </r>
    <r>
      <rPr>
        <b/>
        <sz val="9"/>
        <color theme="1"/>
        <rFont val="Arial"/>
        <family val="2"/>
      </rPr>
      <t>Validación de datos</t>
    </r>
    <r>
      <rPr>
        <sz val="9"/>
        <color theme="1"/>
        <rFont val="Arial"/>
        <family val="2"/>
      </rPr>
      <t xml:space="preserve">: Implementar controles de validación de datos en bases que se pueden, garantizando que la información ingresada tenga la información correspondiente a las plataformas que empleen datos de  beneficiarios
</t>
    </r>
    <r>
      <rPr>
        <b/>
        <sz val="9"/>
        <color theme="1"/>
        <rFont val="Arial"/>
        <family val="2"/>
      </rPr>
      <t>Control de acceso</t>
    </r>
    <r>
      <rPr>
        <sz val="9"/>
        <color theme="1"/>
        <rFont val="Arial"/>
        <family val="2"/>
      </rPr>
      <t>: Limitar el acceso a la información sensible solo a aquellos usuarios autorizados por el jefe de la Oficina Asesora de Planeación.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</si>
  <si>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5.31</t>
    </r>
    <r>
      <rPr>
        <sz val="10"/>
        <color theme="1"/>
        <rFont val="Arial"/>
        <family val="2"/>
      </rPr>
      <t xml:space="preserve"> Requisitos Legales, Reglamentarios y Contractuales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8.3 </t>
    </r>
    <r>
      <rPr>
        <sz val="10"/>
        <color theme="1"/>
        <rFont val="Arial"/>
        <family val="2"/>
      </rPr>
      <t>Restricción de acceso a la información</t>
    </r>
  </si>
  <si>
    <r>
      <rPr>
        <b/>
        <sz val="9"/>
        <rFont val="Arial"/>
        <family val="2"/>
      </rPr>
      <t xml:space="preserve">5.1 </t>
    </r>
    <r>
      <rPr>
        <sz val="9"/>
        <rFont val="Arial"/>
        <family val="2"/>
      </rPr>
      <t xml:space="preserve">Políticas de Seguridad de la Información
</t>
    </r>
    <r>
      <rPr>
        <b/>
        <sz val="9"/>
        <rFont val="Arial"/>
        <family val="2"/>
      </rPr>
      <t>5.2.</t>
    </r>
    <r>
      <rPr>
        <sz val="9"/>
        <rFont val="Arial"/>
        <family val="2"/>
      </rPr>
      <t xml:space="preserve"> Roles, responsabilidades y autoridades en la Organización
</t>
    </r>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5.30</t>
    </r>
    <r>
      <rPr>
        <sz val="9"/>
        <rFont val="Arial"/>
        <family val="2"/>
      </rPr>
      <t xml:space="preserve"> Preparación de las TIC para la Continuidad del Negocio
</t>
    </r>
    <r>
      <rPr>
        <b/>
        <sz val="9"/>
        <rFont val="Arial"/>
        <family val="2"/>
      </rPr>
      <t xml:space="preserve">5.31 </t>
    </r>
    <r>
      <rPr>
        <sz val="9"/>
        <rFont val="Arial"/>
        <family val="2"/>
      </rPr>
      <t xml:space="preserve">Requisitos Legales, Reglamentarios y Contractuales
</t>
    </r>
    <r>
      <rPr>
        <b/>
        <sz val="9"/>
        <rFont val="Arial"/>
        <family val="2"/>
      </rPr>
      <t>5.34</t>
    </r>
    <r>
      <rPr>
        <sz val="9"/>
        <rFont val="Arial"/>
        <family val="2"/>
      </rPr>
      <t xml:space="preserve"> Privacidad y protección de la información de identificación personal (PII por sus siglas en ingles)
</t>
    </r>
    <r>
      <rPr>
        <b/>
        <sz val="9"/>
        <rFont val="Arial"/>
        <family val="2"/>
      </rPr>
      <t xml:space="preserve">8.3 </t>
    </r>
    <r>
      <rPr>
        <sz val="9"/>
        <rFont val="Arial"/>
        <family val="2"/>
      </rPr>
      <t>Restricción de acceso a la información</t>
    </r>
  </si>
  <si>
    <t>Bases de datos</t>
  </si>
  <si>
    <t>Expedientes</t>
  </si>
  <si>
    <t>Archivos físicos</t>
  </si>
  <si>
    <t>OneDrive</t>
  </si>
  <si>
    <t>Correo Electrónico</t>
  </si>
  <si>
    <t xml:space="preserve">Plataformas </t>
  </si>
  <si>
    <t>Aplicativo</t>
  </si>
  <si>
    <t>Gestión Evaluación del Riesgo</t>
  </si>
  <si>
    <t>Subdirectora de Evaluación del Riesgo.</t>
  </si>
  <si>
    <r>
      <rPr>
        <b/>
        <sz val="10"/>
        <color theme="1"/>
        <rFont val="Arial"/>
        <family val="2"/>
      </rPr>
      <t xml:space="preserve">(Personal) </t>
    </r>
    <r>
      <rPr>
        <sz val="10"/>
        <color theme="1"/>
        <rFont val="Arial"/>
        <family val="2"/>
      </rPr>
      <t xml:space="preserve">(Personal) Errores humanos, espionaje remoto
</t>
    </r>
    <r>
      <rPr>
        <b/>
        <sz val="10"/>
        <color theme="1"/>
        <rFont val="Arial"/>
        <family val="2"/>
      </rPr>
      <t xml:space="preserve">(Tecnología) </t>
    </r>
    <r>
      <rPr>
        <sz val="10"/>
        <color theme="1"/>
        <rFont val="Arial"/>
        <family val="2"/>
      </rPr>
      <t>Plataforma tecnológica obsoleta</t>
    </r>
  </si>
  <si>
    <t>Desarrollar el seguimiento a la gestión realizada por los analistas en los ENR en la plataforma tecnológica de la S.E.R</t>
  </si>
  <si>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5.26 </t>
    </r>
    <r>
      <rPr>
        <sz val="10"/>
        <color theme="1"/>
        <rFont val="Arial"/>
        <family val="2"/>
      </rPr>
      <t xml:space="preserve">Respuesta de incidentes a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</si>
  <si>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5.14 </t>
    </r>
    <r>
      <rPr>
        <sz val="10"/>
        <color theme="1"/>
        <rFont val="Arial"/>
        <family val="2"/>
      </rPr>
      <t xml:space="preserve">Transferencia de la Información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</si>
  <si>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t>
    </r>
  </si>
  <si>
    <t>Verificar que los analistas nuevos cuenten con el GTE-FT-23 Formato de Creación o Modificación de Usuario y GTE-FT-34 Formato de Acuerdo de Confidencialidad para Servidores Públicos, Contratistas y-o Terceros diligenciados 
Realizar sensibilización sobre seguridad de la información en el marco de la ISO 27001</t>
  </si>
  <si>
    <t>Diligenciar el GTE-FT-23 Formato de Creación o Modificación de Usuario y el GTE-FT-34 Formato de Acuerdo de Confidencialidad para Servidores Públicos, Contratistas y-o Terceros por parte de los nuevos analistas de evaluación de riesgo
Desarrollar sensibilización sobre seguridad de la información en el marco de la ISO 27001</t>
  </si>
  <si>
    <r>
      <rPr>
        <b/>
        <sz val="10"/>
        <color theme="1"/>
        <rFont val="Arial"/>
        <family val="2"/>
      </rPr>
      <t>5.15</t>
    </r>
    <r>
      <rPr>
        <sz val="10"/>
        <color theme="1"/>
        <rFont val="Arial"/>
        <family val="2"/>
      </rPr>
      <t xml:space="preserve"> 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6.6</t>
    </r>
    <r>
      <rPr>
        <sz val="10"/>
        <color theme="1"/>
        <rFont val="Arial"/>
        <family val="2"/>
      </rPr>
      <t xml:space="preserve"> Acuerdos de confidencialidad o de no divulgación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</si>
  <si>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 xml:space="preserve">6.6 </t>
    </r>
    <r>
      <rPr>
        <sz val="10"/>
        <color theme="1"/>
        <rFont val="Arial"/>
        <family val="2"/>
      </rPr>
      <t>Acuerdos de confidencialidad o de no divulgación</t>
    </r>
  </si>
  <si>
    <t>Reporte herramienta tecnológica utilizada para la gestión de evaluación de riesgo individual</t>
  </si>
  <si>
    <t xml:space="preserve">Subdirección  de Evaluación </t>
  </si>
  <si>
    <r>
      <t xml:space="preserve">Identifique el tipo de Riesgo al que se relaciona el Activo que está analizando y continúe en la </t>
    </r>
    <r>
      <rPr>
        <b/>
        <sz val="10"/>
        <rFont val="Arial"/>
        <family val="2"/>
      </rPr>
      <t>Matriz de Riesgo</t>
    </r>
  </si>
  <si>
    <t>GER-FT-122-V1 Consolidado Productos Medios de Comunicación GAEP</t>
  </si>
  <si>
    <t>Coordinador - Grupo GAEP</t>
  </si>
  <si>
    <t>GER-FT-125-V1 Consolidado de Casos CERREM Colectivo</t>
  </si>
  <si>
    <t>Coordinador - Grupo CERREMC</t>
  </si>
  <si>
    <t>GER-FT-129-V1 Consolidado de Información Órdenes de Trabajo Ruta Colectiva</t>
  </si>
  <si>
    <t>Coordinador - Grupo CTARC</t>
  </si>
  <si>
    <t>Gestión Integral de Medidas de Emergencia</t>
  </si>
  <si>
    <t>Líder Equipo Gestión Integral de Medidas de Emergencia</t>
  </si>
  <si>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(Proceso)</t>
    </r>
    <r>
      <rPr>
        <sz val="10"/>
        <color theme="1"/>
        <rFont val="Arial"/>
        <family val="2"/>
      </rPr>
      <t xml:space="preserve"> Usuarios inconformes (Sabotaje)
</t>
    </r>
    <r>
      <rPr>
        <b/>
        <sz val="10"/>
        <color theme="1"/>
        <rFont val="Arial"/>
        <family val="2"/>
      </rPr>
      <t>(Tecnología)</t>
    </r>
    <r>
      <rPr>
        <sz val="10"/>
        <color theme="1"/>
        <rFont val="Arial"/>
        <family val="2"/>
      </rPr>
      <t xml:space="preserve"> Copia no autorizada de información</t>
    </r>
  </si>
  <si>
    <t>Realizar el levantamiento de Activos de Información del Proceso de Gestión Integral de Medidas de Emergencia</t>
  </si>
  <si>
    <t>Desarrollar actividades de toma de Conciencia en Seguridad de la Información con programas de Educación y Formación
Mantener a privacidad y protección de la información de identificación personal, con el apoyo del proceso Jurídico
Generar acuerdos de confidencialidad y de no divulgación
Restringir el acceso a la información del proceso</t>
  </si>
  <si>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5.34 </t>
    </r>
    <r>
      <rPr>
        <sz val="10"/>
        <color theme="1"/>
        <rFont val="Arial"/>
        <family val="2"/>
      </rPr>
      <t xml:space="preserve">Privacidad y protección de la información de identificación personal (PII por sus siglas en ingles)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</si>
  <si>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</si>
  <si>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t xml:space="preserve">El líder del Equipo de Gestión Integral de Medidas de Emergencia realiza sensibilización de las políticas de seguridad de la información de la Unidad Nacional de Protección - UNP </t>
    </r>
    <r>
      <rPr>
        <b/>
        <sz val="10"/>
        <color theme="1"/>
        <rFont val="Arial"/>
        <family val="2"/>
      </rPr>
      <t>(MANUAL DE POLÍTICAS ESPECÌFICAS DE SEGURIDAD Y
PRIVACIDAD DE LA INFORMACIÓN - GTE-MA-02)</t>
    </r>
    <r>
      <rPr>
        <sz val="10"/>
        <color theme="1"/>
        <rFont val="Arial"/>
        <family val="2"/>
      </rPr>
      <t>, que incentiven en la adopción e interiorización de buenas practicas en los Servidores Públicos y/o contratistas que desarrollan el proceso Gestión Integral de Medidas de Emergencia.
16/09/2024</t>
    </r>
  </si>
  <si>
    <t>Coordinador Grupo de Gestión de las Tecnologías - GGT</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</si>
  <si>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 xml:space="preserve">(Personal) </t>
    </r>
    <r>
      <rPr>
        <sz val="10"/>
        <color theme="1"/>
        <rFont val="Arial"/>
        <family val="2"/>
      </rPr>
      <t xml:space="preserve">Posibilidad de extravió, pérdida, deterioro o daño de los medios de almacenamiento
</t>
    </r>
    <r>
      <rPr>
        <b/>
        <sz val="10"/>
        <color theme="1"/>
        <rFont val="Arial"/>
        <family val="2"/>
      </rPr>
      <t>(Tecnología)</t>
    </r>
    <r>
      <rPr>
        <sz val="10"/>
        <color theme="1"/>
        <rFont val="Arial"/>
        <family val="2"/>
      </rPr>
      <t xml:space="preserve"> Limitada capacidad de respuesta frente a eventos, urgencias, incidencias y requerimientos por parte de TICS 
</t>
    </r>
    <r>
      <rPr>
        <b/>
        <sz val="10"/>
        <color theme="1"/>
        <rFont val="Arial"/>
        <family val="2"/>
      </rPr>
      <t xml:space="preserve">(Tecnología) </t>
    </r>
    <r>
      <rPr>
        <sz val="10"/>
        <color theme="1"/>
        <rFont val="Arial"/>
        <family val="2"/>
      </rPr>
      <t xml:space="preserve">No contar con el acceso al aplicativo o sitio web, por eventos o incidentes
</t>
    </r>
    <r>
      <rPr>
        <b/>
        <sz val="10"/>
        <color theme="1"/>
        <rFont val="Arial"/>
        <family val="2"/>
      </rPr>
      <t>(Tecnología)</t>
    </r>
    <r>
      <rPr>
        <sz val="10"/>
        <color theme="1"/>
        <rFont val="Arial"/>
        <family val="2"/>
      </rPr>
      <t xml:space="preserve"> No contar con el acceso al servicios del correo institucional, por eventos o incidentes</t>
    </r>
  </si>
  <si>
    <t>Revisar y adquirir Herramientas de conectividad para el proceso
Identificar y adquirir infraestructura Tecnológica adecuada para el proceso
Atender los Incidentes tecnológicos materializados
Mantener y actualizar las herramientas tecnológicas del proceso</t>
  </si>
  <si>
    <t>Planificar y preparar de la gestión de incidentes de Seguridad de la Información
Proteger la información del proceso contra amenazas físicas y ambientales
Implementar controles de protección contra maleware</t>
  </si>
  <si>
    <t>Sharepoint</t>
  </si>
  <si>
    <t>Líder equipo Gestión Integral de Medidas de Emergencia</t>
  </si>
  <si>
    <t>Teams</t>
  </si>
  <si>
    <t>Contratistas y/o servidores públicos del equipo Gestión Integral de Medidas de Emergencia</t>
  </si>
  <si>
    <t>One drive</t>
  </si>
  <si>
    <t>Correo Outlook</t>
  </si>
  <si>
    <t>Archivo de gestión</t>
  </si>
  <si>
    <t>Documentación del Proceso de Gestión Integral de Medidas de Emergencia (Intranet)</t>
  </si>
  <si>
    <t>Subdirección de Evaluación del Riesgo</t>
  </si>
  <si>
    <t>servicios</t>
  </si>
  <si>
    <t>Equipo de Medidas de Emergencia</t>
  </si>
  <si>
    <t>Desarrollar el reporte de Control y Seguimiento de los ENR cargado a la plataforma S.E.R
16/09/2024</t>
  </si>
  <si>
    <t>Mantener diligenciados los formatos GTE-FT-23-V4 Formato de Creación o Modificación de Usuario y GTE-FT-34-V2 Formato de Acuerdo de Confidencialidad para Servidores Públicos, Contratistas y-o Terceros
16/09/2024</t>
  </si>
  <si>
    <t>Desarrollar el cumplimiento de las políticas de seguridad de la información
16/09/2024</t>
  </si>
  <si>
    <t>Actualizar los perfiles de usuarios de acuerdo a las necesidades y generar informes de comportamiento de usuarios en el Portal Web
(Mensual)
16/09/2024</t>
  </si>
  <si>
    <t>Desarrollar informes de los accesos realizados a los servidores y Datacenter de la Entidad.
(mensual)
16/09/2024</t>
  </si>
  <si>
    <t>Solicitud Capacitaciones en manejo de información digital y física
16/09/2024</t>
  </si>
  <si>
    <t>Verificación bimestral de aplicación, pertinencia, eficiencia de los controles diseñados.
16/09/2024</t>
  </si>
  <si>
    <t>Implementación del plan de sensibilización
16/09/2024</t>
  </si>
  <si>
    <t>Realización de la encuesta de conocimientos
16/09/2024</t>
  </si>
  <si>
    <t>Elaboración y envío del memorando
16/09/2024</t>
  </si>
  <si>
    <t>Seguimiento y evaluación continua
16/09/2024</t>
  </si>
  <si>
    <t>Implementar acciones de seguimiento y monitoreo continuo
16/09/2024</t>
  </si>
  <si>
    <t>Realizar procesos de retroalimentación periódica
16/09/2024</t>
  </si>
  <si>
    <t>Actualizar y ajustar estrategias de seguridad
16/09/2024</t>
  </si>
  <si>
    <t>Desarrollar Copias de Seguridad a la información sensible del proceso para proteger la información que se maneja con el personal responsable de seguridad
16/09/2024</t>
  </si>
  <si>
    <t>Desarrollar actividades de Digitalización de Información a la información sensible del proceso para proteger la información que se maneja con el personal responsable de seguridad
16/09/2024</t>
  </si>
  <si>
    <t>Desarrollar cruces mensuales de información para asegurar que la información que se maneja en el proceso es confiable y de acuerdo a los requerimientos solicitados
16/09/2024</t>
  </si>
  <si>
    <t>Desarrollar actividades de verificación de la información generada en el proceso para garantizar que se guarda de acuerdo a los requisitos solicitados, evidencia en One Drive
16/09/2024</t>
  </si>
  <si>
    <t>Desarrollar actividades de verificación de la información generada en el proceso para garantizar que los listados se mantienen desarrollados de acuerdo a los requisitos solicitados, evidencia en One Drive
16/09/2024</t>
  </si>
  <si>
    <t>Establecimiento de metodología para la verificación de aplicación, pertinencia, eficiencia de los controles diseñados.
16/09/2024</t>
  </si>
  <si>
    <t>Evaluar a los asistentes a las socializaciones para verificar la apropiación de conocimiento en la Norma ISO 27001
16/09/2024</t>
  </si>
  <si>
    <t>Revisar que los controles que realiza el Equipo de Archivo sean eficaces para el préstamo de documentos
16/09/2024</t>
  </si>
  <si>
    <t>Seguir el cargue y diligenciamiento de las bases de datos en el aplicativo PANDORA
16/09/2024</t>
  </si>
  <si>
    <t xml:space="preserve">  </t>
  </si>
  <si>
    <r>
      <t xml:space="preserve">DENOMINADOR:
</t>
    </r>
    <r>
      <rPr>
        <sz val="9"/>
        <color theme="0"/>
        <rFont val="Arial"/>
        <family val="2"/>
      </rPr>
      <t xml:space="preserve">Numero Acciones 
</t>
    </r>
    <r>
      <rPr>
        <sz val="10"/>
        <color theme="0"/>
        <rFont val="Arial"/>
        <family val="2"/>
      </rPr>
      <t>Ejecutadas</t>
    </r>
  </si>
  <si>
    <t>Direccionamiento Estratégico y Planeación</t>
  </si>
  <si>
    <t>Director General</t>
  </si>
  <si>
    <t>(Personal) Posibilidad de extravío,  pérdida o daño de la información,  por agente externo (Humano o ambiental). 
(Personal) Posibilidad de extravió, pérdida, deterioro o daño de los medios de almacenamiento
(Proceso) Falta de claridad en la directriz sobre el manejo de información en repositorios institucionales
(Proceso) Posibilidad de pérdida de los registros documentales que no están en los repositorios no institucionales
(Proceso) Debilidad en la socialización de las actualizaciones a los sistemas
(Tecnología) Inadecuada plataforma tecnológica 
(Tecnología) Obsolescencia tecnológica</t>
  </si>
  <si>
    <t>Divulgación mediante capacitación de  las políticas de seguridad al interior del proceso a cargo de la Dirección General: Semestral 
Divulgación mediante folleto informativo de las políticas de seguridad al interior del proceso a cargo de la Dirección General: Bimensual o a Demanda  
Seguimiento al cumplimiento de las políticas de seguridad de la información:  Semestral
Solicitar la relación de creación, ampliación y/o desactivación de los usuarios de la Dirección General: Trimestral.</t>
  </si>
  <si>
    <t>1.Realizar la socialización de la política de seguridad de la información a los contratistas de la Dirección General.
2. Firma de acuerdos de confidencialidad de la información.
3. Realizar el diagnóstico de conocimiento sobre la política de seguridad de la información a los contratistas de la Dirección General.
4. Desarrollar el seguimiento de los usuarios existente de la Dirección General.</t>
  </si>
  <si>
    <t>5,5 Políticas de Seguridad de la Información
5,4 Responsabilidades de la Dirección 
5,9 Inventario de Información y Otros Activos asociados
5,12 Clasificación de la Información
5,15 Control de Acceso 
5,17 Información de autenticación
5,19 Seguridad de la Información en las relaciones con los Proveedores
5,23 Seguridad de la Información para el uso de los servicios en la Nube
5,29 Seguridad de la Información durante una interrupción
5,36 Cumplimiento de políticas, reglas y estándares de  Seguridad de la Información
5,36 Procedimientos Operativos documentados
6,6 Acuerdos de confidencialidad o de no divulgación
8,3 Restricción de acceso a la información
8,12 Prevención de fuga de datos
8,13 Copia de Seguridad de la Información
8,16 Actividades de seguimiento</t>
  </si>
  <si>
    <t xml:space="preserve">Verificación de las socializaciones realizadas en políticas de seguridad e información a los contratistas de la Dirección General.
Verificación y aplicaión de los controles implementados a cargo de la Dirección General.
Realizar la solicitud a la OAPI acerca del estado de creación, ampliación y/o desactivación de los usuarios de la Dirección General 
</t>
  </si>
  <si>
    <t>16/09/2024
16/09/2024
16/09/2024</t>
  </si>
  <si>
    <t xml:space="preserve">
31/12/2024
31/12/2024
31/12/2024
</t>
  </si>
  <si>
    <t>POWERAPP</t>
  </si>
  <si>
    <t xml:space="preserve">CONTRATISTA REVISOR(A) </t>
  </si>
  <si>
    <t>PETICIONES DIRECCIÓN</t>
  </si>
  <si>
    <t>CONTRATISTA PQRSD</t>
  </si>
  <si>
    <t>SHAREPOINT - ARCHIVO DE GESTIÓN</t>
  </si>
  <si>
    <t>CONTRATISTA GESTIÓN DOCUMENTAL</t>
  </si>
  <si>
    <t>MATRIZ ATENCIÓN ALERTAS TEMPRANAS</t>
  </si>
  <si>
    <t>CONTRATISTA ALERTAS TEMPRANAS</t>
  </si>
  <si>
    <t>BASE DE ALERTAS, INFORMES Y CONSUMACIONES AÑO 2024</t>
  </si>
  <si>
    <t>RELACIÓN DE COMUNICACIONES EXTERNAS 2018-2024</t>
  </si>
  <si>
    <t>SIGOB-CIPRAT BASE DE ACTUALIZACIÓN</t>
  </si>
  <si>
    <t>SHAREPOINT - ALERTAS TEMPRANAS E INFORMES</t>
  </si>
  <si>
    <t>SHAREPOIN - EVIDENCIAS 2024</t>
  </si>
  <si>
    <t>CONTRATISTA APOYO A LA SUPERVISIÓN</t>
  </si>
  <si>
    <t>SEGUIMIENTOS ACTOS ADMINISTRATIVOS 2023</t>
  </si>
  <si>
    <t>SEGUIMIENTO INDICADOR PQRSD</t>
  </si>
  <si>
    <t>BASE DE DATOS CIDH VF</t>
  </si>
  <si>
    <t>CONTRATISTA CAUTELARES</t>
  </si>
  <si>
    <t xml:space="preserve">BASE DE DATOS DE SEGUIMIENTO A VEHÍCULOS </t>
  </si>
  <si>
    <t xml:space="preserve">REUNIONES DE SEGUIMIENTO Y CONCERTACIÓN </t>
  </si>
  <si>
    <t>TEAMS - POBLACIÓN OBJETO No 2</t>
  </si>
  <si>
    <t>CONTRATISTAS ASESOR(A)</t>
  </si>
  <si>
    <t xml:space="preserve">RESOLUCIONES </t>
  </si>
  <si>
    <t xml:space="preserve">OFICIAL DE PROTECCIÓN </t>
  </si>
  <si>
    <t>SIGOB</t>
  </si>
  <si>
    <t>COMPONENTE ÉTNICO</t>
  </si>
  <si>
    <t>ONEDRIVE - PLANILLAS CERREM</t>
  </si>
  <si>
    <t>NUMERACIÓN MANUAL</t>
  </si>
  <si>
    <t>FUNCIONARIO AUXILIAR ADMINISTRATIVO</t>
  </si>
  <si>
    <t>ONEDRIVE - AÑO 2024</t>
  </si>
  <si>
    <t>FUNCIONARIO SECRETARIO EJECUTIVO</t>
  </si>
  <si>
    <t>ONEDRIVE - AUGUSTUS</t>
  </si>
  <si>
    <t>CONTRATISTA DESPACHO</t>
  </si>
  <si>
    <t>ONEDRIVE - CASOS ALEXIS ANGARITA</t>
  </si>
  <si>
    <t>CONTRATISTA APOYO ABOGADOS PENALES</t>
  </si>
  <si>
    <t>ONEDRIVE - CASOS CLAUDIA MORA</t>
  </si>
  <si>
    <t>ONEDRIVE - MIS ARCHIVOS</t>
  </si>
  <si>
    <t>CONTRATISTA ASESOR(A)</t>
  </si>
  <si>
    <t>TEAMS - CANAL REVISORES</t>
  </si>
  <si>
    <t xml:space="preserve">TEAMS - CANAL ELABORACIÓN RESOLUCIONES </t>
  </si>
  <si>
    <t xml:space="preserve">TEAMS - CANAL APROBACIÓN  </t>
  </si>
  <si>
    <t>ONEDRIVE 2024</t>
  </si>
  <si>
    <t>Observaciones</t>
  </si>
  <si>
    <t>Verificar si al dueño del Activo denominado como "Contratista" se le puede asignar la responsabilidad de ser el "Dueño del Activo"</t>
  </si>
  <si>
    <t>Analizar la cantidad de riesgos que se deben generar teniendo en cuenta el volúmen de Activos de Información identificados, un solo riesgo puede ser insuficiente para llegar a establecer Controles, se pueden presentar varios riesgos en las actividades del Proceso.</t>
  </si>
  <si>
    <t>Coordinación y Cooperación Institucional</t>
  </si>
  <si>
    <t xml:space="preserve">Secretario General </t>
  </si>
  <si>
    <r>
      <rPr>
        <b/>
        <sz val="9"/>
        <color theme="1"/>
        <rFont val="Arial"/>
        <family val="2"/>
      </rPr>
      <t xml:space="preserve">(Proceso) </t>
    </r>
    <r>
      <rPr>
        <sz val="9"/>
        <color theme="1"/>
        <rFont val="Arial"/>
        <family val="2"/>
      </rPr>
      <t xml:space="preserve">Asignación errada de los derechos de acceso
</t>
    </r>
    <r>
      <rPr>
        <b/>
        <sz val="9"/>
        <color theme="1"/>
        <rFont val="Arial"/>
        <family val="2"/>
      </rPr>
      <t xml:space="preserve">(Proceso) </t>
    </r>
    <r>
      <rPr>
        <sz val="9"/>
        <color theme="1"/>
        <rFont val="Arial"/>
        <family val="2"/>
      </rPr>
      <t xml:space="preserve">Ausencia de control de los activos que se encuentran fuera de las instalaciones
</t>
    </r>
    <r>
      <rPr>
        <b/>
        <sz val="9"/>
        <color theme="1"/>
        <rFont val="Arial"/>
        <family val="2"/>
      </rPr>
      <t>(Proceso)</t>
    </r>
    <r>
      <rPr>
        <sz val="9"/>
        <color theme="1"/>
        <rFont val="Arial"/>
        <family val="2"/>
      </rPr>
      <t xml:space="preserve"> Exposición de datos de respaldo
</t>
    </r>
    <r>
      <rPr>
        <b/>
        <sz val="9"/>
        <color theme="1"/>
        <rFont val="Arial"/>
        <family val="2"/>
      </rPr>
      <t xml:space="preserve">(Tecnología) </t>
    </r>
    <r>
      <rPr>
        <sz val="9"/>
        <color theme="1"/>
        <rFont val="Arial"/>
        <family val="2"/>
      </rPr>
      <t xml:space="preserve">Ausencia de mecanismos de monitoreo
</t>
    </r>
    <r>
      <rPr>
        <b/>
        <sz val="9"/>
        <color theme="1"/>
        <rFont val="Arial"/>
        <family val="2"/>
      </rPr>
      <t xml:space="preserve">(Procesos) </t>
    </r>
    <r>
      <rPr>
        <sz val="9"/>
        <color theme="1"/>
        <rFont val="Arial"/>
        <family val="2"/>
      </rPr>
      <t xml:space="preserve">Modificar la información sin autorización 
Inadecuado manejo de la información causada por una indebida manipulación de los custodios
</t>
    </r>
    <r>
      <rPr>
        <b/>
        <sz val="9"/>
        <color theme="1"/>
        <rFont val="Arial"/>
        <family val="2"/>
      </rPr>
      <t xml:space="preserve"> (Personal)</t>
    </r>
    <r>
      <rPr>
        <sz val="9"/>
        <color theme="1"/>
        <rFont val="Arial"/>
        <family val="2"/>
      </rPr>
      <t xml:space="preserve"> Errores humanos
</t>
    </r>
    <r>
      <rPr>
        <b/>
        <sz val="9"/>
        <color theme="1"/>
        <rFont val="Arial"/>
        <family val="2"/>
      </rPr>
      <t xml:space="preserve"> (Procesos) </t>
    </r>
    <r>
      <rPr>
        <sz val="9"/>
        <color theme="1"/>
        <rFont val="Arial"/>
        <family val="2"/>
      </rPr>
      <t xml:space="preserve">Errores en la definición de roles en las aplicaciones 
</t>
    </r>
    <r>
      <rPr>
        <b/>
        <sz val="9"/>
        <color theme="1"/>
        <rFont val="Arial"/>
        <family val="2"/>
      </rPr>
      <t xml:space="preserve">(Procesos) </t>
    </r>
    <r>
      <rPr>
        <sz val="9"/>
        <color theme="1"/>
        <rFont val="Arial"/>
        <family val="2"/>
      </rPr>
      <t xml:space="preserve">Debilidad en la capacitación
</t>
    </r>
    <r>
      <rPr>
        <b/>
        <sz val="9"/>
        <color theme="1"/>
        <rFont val="Arial"/>
        <family val="2"/>
      </rPr>
      <t>(Procesos)</t>
    </r>
    <r>
      <rPr>
        <sz val="9"/>
        <color theme="1"/>
        <rFont val="Arial"/>
        <family val="2"/>
      </rPr>
      <t xml:space="preserve"> Inadecuado control de acceso lógico y físico a los activos de información.
 (Personal) Hurto de equipos 
</t>
    </r>
    <r>
      <rPr>
        <b/>
        <sz val="9"/>
        <color theme="1"/>
        <rFont val="Arial"/>
        <family val="2"/>
      </rPr>
      <t xml:space="preserve"> (Procesos) </t>
    </r>
    <r>
      <rPr>
        <sz val="9"/>
        <color theme="1"/>
        <rFont val="Arial"/>
        <family val="2"/>
      </rPr>
      <t>Debilidades en la divulgación y cumplimiento de las políticas para la realización de BackUp y copias de seguridad.</t>
    </r>
  </si>
  <si>
    <t>Capacitar y Aplicar las políticas de información de forma personal e intransferible
Asignar claves seguras de acceso a los medios electrónicos y plataformas.
Mantener confidencialidad en las claves.</t>
  </si>
  <si>
    <t>Desarrollar actividades de sensibilización de  Seguridad de la Información para funcionarios y contratistas del proceso.
Desarrollar actividades de renovación mensuales de las claves de acceso e identificación personal
Depurar y limpiar en forma periódica del correo electrónico institucional</t>
  </si>
  <si>
    <r>
      <rPr>
        <b/>
        <sz val="10"/>
        <color theme="1"/>
        <rFont val="Arial"/>
        <family val="2"/>
      </rPr>
      <t>5.1</t>
    </r>
    <r>
      <rPr>
        <sz val="10"/>
        <color theme="1"/>
        <rFont val="Arial"/>
        <family val="2"/>
      </rPr>
      <t xml:space="preserve"> Políticas de Seguridad de la Información
</t>
    </r>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5.30</t>
    </r>
    <r>
      <rPr>
        <sz val="10"/>
        <color theme="1"/>
        <rFont val="Arial"/>
        <family val="2"/>
      </rPr>
      <t xml:space="preserve"> Preparación de las TIC para la Continuidad del Negocio</t>
    </r>
  </si>
  <si>
    <r>
      <rPr>
        <b/>
        <sz val="9"/>
        <color theme="1"/>
        <rFont val="Arial"/>
        <family val="2"/>
      </rPr>
      <t xml:space="preserve">5.1 </t>
    </r>
    <r>
      <rPr>
        <sz val="9"/>
        <color theme="1"/>
        <rFont val="Arial"/>
        <family val="2"/>
      </rPr>
      <t xml:space="preserve">Políticas de Seguridad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5.16 </t>
    </r>
    <r>
      <rPr>
        <sz val="9"/>
        <color theme="1"/>
        <rFont val="Arial"/>
        <family val="2"/>
      </rPr>
      <t xml:space="preserve">Gestión de las Identidades
</t>
    </r>
    <r>
      <rPr>
        <b/>
        <sz val="9"/>
        <color theme="1"/>
        <rFont val="Arial"/>
        <family val="2"/>
      </rPr>
      <t>5.17</t>
    </r>
    <r>
      <rPr>
        <sz val="9"/>
        <color theme="1"/>
        <rFont val="Arial"/>
        <family val="2"/>
      </rPr>
      <t xml:space="preserve"> Información de autenticación
</t>
    </r>
    <r>
      <rPr>
        <b/>
        <sz val="9"/>
        <color theme="1"/>
        <rFont val="Arial"/>
        <family val="2"/>
      </rPr>
      <t xml:space="preserve">5.18 </t>
    </r>
    <r>
      <rPr>
        <sz val="9"/>
        <color theme="1"/>
        <rFont val="Arial"/>
        <family val="2"/>
      </rPr>
      <t xml:space="preserve">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5.30</t>
    </r>
    <r>
      <rPr>
        <sz val="9"/>
        <color theme="1"/>
        <rFont val="Arial"/>
        <family val="2"/>
      </rPr>
      <t xml:space="preserve"> Preparación de las TIC para la Continuidad del Negocio</t>
    </r>
  </si>
  <si>
    <t>Propender por el cambio de claves  que se manejan en los aplicativos y dispositivos asignados al grupo
15/08/2024</t>
  </si>
  <si>
    <t>Depurar los usuarios y accesos a los archivos ante el cese de vinculo laboral
15/08/2024</t>
  </si>
  <si>
    <r>
      <t xml:space="preserve">
</t>
    </r>
    <r>
      <rPr>
        <b/>
        <sz val="9"/>
        <color theme="1"/>
        <rFont val="Arial"/>
        <family val="2"/>
      </rPr>
      <t xml:space="preserve">(Procesos) </t>
    </r>
    <r>
      <rPr>
        <sz val="9"/>
        <color theme="1"/>
        <rFont val="Arial"/>
        <family val="2"/>
      </rPr>
      <t xml:space="preserve">Equipos de cómputo desatendidos 
</t>
    </r>
    <r>
      <rPr>
        <b/>
        <sz val="9"/>
        <color theme="1"/>
        <rFont val="Arial"/>
        <family val="2"/>
      </rPr>
      <t>(Tecnología)</t>
    </r>
    <r>
      <rPr>
        <sz val="9"/>
        <color theme="1"/>
        <rFont val="Arial"/>
        <family val="2"/>
      </rPr>
      <t xml:space="preserve"> Falta de aplicación de buenas prácticas en la configuración de aplicaciones. 
</t>
    </r>
    <r>
      <rPr>
        <b/>
        <sz val="9"/>
        <color theme="1"/>
        <rFont val="Arial"/>
        <family val="2"/>
      </rPr>
      <t xml:space="preserve">(Procesos) </t>
    </r>
    <r>
      <rPr>
        <sz val="9"/>
        <color theme="1"/>
        <rFont val="Arial"/>
        <family val="2"/>
      </rPr>
      <t xml:space="preserve">Falta de capacitación de los usuarios de acuerdo con su rol. 
</t>
    </r>
    <r>
      <rPr>
        <b/>
        <sz val="9"/>
        <color theme="1"/>
        <rFont val="Arial"/>
        <family val="2"/>
      </rPr>
      <t xml:space="preserve">(Procesos) </t>
    </r>
    <r>
      <rPr>
        <sz val="9"/>
        <color theme="1"/>
        <rFont val="Arial"/>
        <family val="2"/>
      </rPr>
      <t xml:space="preserve">Falta de capacitación para las funciones asignadas.
</t>
    </r>
    <r>
      <rPr>
        <b/>
        <sz val="9"/>
        <color theme="1"/>
        <rFont val="Arial"/>
        <family val="2"/>
      </rPr>
      <t xml:space="preserve"> (Procesos)</t>
    </r>
    <r>
      <rPr>
        <sz val="9"/>
        <color theme="1"/>
        <rFont val="Arial"/>
        <family val="2"/>
      </rPr>
      <t xml:space="preserve"> Falta de seguimiento a los controles de acceso a la información
</t>
    </r>
    <r>
      <rPr>
        <b/>
        <sz val="9"/>
        <color theme="1"/>
        <rFont val="Arial"/>
        <family val="2"/>
      </rPr>
      <t xml:space="preserve"> (Procesos)</t>
    </r>
    <r>
      <rPr>
        <sz val="9"/>
        <color theme="1"/>
        <rFont val="Arial"/>
        <family val="2"/>
      </rPr>
      <t xml:space="preserve"> Falta de divulgación de las políticas, normas y procedimientos de seguridad de la información. 
</t>
    </r>
    <r>
      <rPr>
        <b/>
        <sz val="9"/>
        <color theme="1"/>
        <rFont val="Arial"/>
        <family val="2"/>
      </rPr>
      <t>(Procesos)</t>
    </r>
    <r>
      <rPr>
        <sz val="9"/>
        <color theme="1"/>
        <rFont val="Arial"/>
        <family val="2"/>
      </rPr>
      <t xml:space="preserve"> Falta de revocación de los derechos de acceso al activo de información una vez el funcionario cambie de rol o se retire de la organización.
</t>
    </r>
    <r>
      <rPr>
        <b/>
        <sz val="9"/>
        <color theme="1"/>
        <rFont val="Arial"/>
        <family val="2"/>
      </rPr>
      <t>(Proceso)</t>
    </r>
    <r>
      <rPr>
        <sz val="9"/>
        <color theme="1"/>
        <rFont val="Arial"/>
        <family val="2"/>
      </rPr>
      <t xml:space="preserve"> Asignación errada de los derechos de acceso
</t>
    </r>
    <r>
      <rPr>
        <b/>
        <sz val="9"/>
        <color theme="1"/>
        <rFont val="Arial"/>
        <family val="2"/>
      </rPr>
      <t xml:space="preserve">(Proceso) </t>
    </r>
    <r>
      <rPr>
        <sz val="9"/>
        <color theme="1"/>
        <rFont val="Arial"/>
        <family val="2"/>
      </rPr>
      <t xml:space="preserve"> Ausencia de control de los activos que se encuentran fuera de las instalaciones</t>
    </r>
  </si>
  <si>
    <t>Capacitar y Aplicar las políticas de información de forma personal e intransferible.
Bloquear equipos de cómputo en el momento de retirarse de su sitio de trabajo.
Capacitar y Aplicar las políticas de seguridad de la información institucional, así como el cargue y descargue de  archivos virtuales.</t>
  </si>
  <si>
    <t>Restringir el acceso a la información del Grupo a los no intervinientes de los procesos o a los que cesaron el vinculo contractual con la Unidad
Mantener la privacidad y protección de la información mediante la configuración del firewall institucional para que limite el cargue, descargue y acceso a paginas maliciosas y aplicativos.</t>
  </si>
  <si>
    <r>
      <rPr>
        <b/>
        <sz val="10"/>
        <color theme="1"/>
        <rFont val="Arial"/>
        <family val="2"/>
      </rPr>
      <t>5.35</t>
    </r>
    <r>
      <rPr>
        <sz val="10"/>
        <color theme="1"/>
        <rFont val="Arial"/>
        <family val="2"/>
      </rPr>
      <t xml:space="preserve"> 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7.3</t>
    </r>
    <r>
      <rPr>
        <sz val="10"/>
        <color theme="1"/>
        <rFont val="Arial"/>
        <family val="2"/>
      </rPr>
      <t xml:space="preserve"> 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8.32</t>
    </r>
    <r>
      <rPr>
        <sz val="10"/>
        <color theme="1"/>
        <rFont val="Arial"/>
        <family val="2"/>
      </rPr>
      <t xml:space="preserve"> Gestión del Cambio </t>
    </r>
  </si>
  <si>
    <r>
      <rPr>
        <b/>
        <sz val="10"/>
        <color theme="1"/>
        <rFont val="Arial"/>
        <family val="2"/>
      </rPr>
      <t>5.35</t>
    </r>
    <r>
      <rPr>
        <sz val="10"/>
        <color theme="1"/>
        <rFont val="Arial"/>
        <family val="2"/>
      </rPr>
      <t xml:space="preserve">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7.3 </t>
    </r>
    <r>
      <rPr>
        <sz val="10"/>
        <color theme="1"/>
        <rFont val="Arial"/>
        <family val="2"/>
      </rPr>
      <t xml:space="preserve">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 xml:space="preserve">8.32 </t>
    </r>
    <r>
      <rPr>
        <sz val="10"/>
        <color theme="1"/>
        <rFont val="Arial"/>
        <family val="2"/>
      </rPr>
      <t xml:space="preserve">Gestión del Cambio </t>
    </r>
  </si>
  <si>
    <t>Guardar  los archivos y productos del procesos mide convenios en las carpetas virtuales destinadas para tal fin
15/08/2024</t>
  </si>
  <si>
    <t>Limitar los accesos remotos y de edición según el caso generar copias periódicas de respaldo
15/08/2024</t>
  </si>
  <si>
    <t>Encuesta enviada por correo masivo para verificar la apropación de conocimiento en la Norma ISO 27001.
31/06/2024
pieza gráfica con la recordación de la Actualización de claves de acuerdo al manual de polítcas específicas de seguridad y privacidad de la información.
31/12/2024</t>
  </si>
  <si>
    <t>5.5 Políticas de Seguridad de la Información.
5.15 Control de Acceso
5.23 Seguridad de la Información para el uso de los servicios en la Nube 
6.3 Conciencia de  Seguridad de la Información, Educación y Formación
6.6 Acuerdos de confidencialidad o de no divulgación
8.3 Restricción de acceso a la información</t>
  </si>
  <si>
    <t>Firma de acuerdo de confidenciaalidad de la información.</t>
  </si>
  <si>
    <t xml:space="preserve">Socializaciones a contratistas y servidores públicos sobre norma ISO SGSI 27001 por medio de video interactivo.
Pieza gráfica recordando la importancia del Acceso restringido mediante claves por cada usuario para el ingreso al a las bases de datos. </t>
  </si>
  <si>
    <t xml:space="preserve">1.(Proceso) Desconocimiento y/o incumplimiento de las políticas de Seguridad y Privacidad de la Información
2.(Tecnología) Modificación no autorizada de información.
3.(Tecnología) Copia no autorizada de información. </t>
  </si>
  <si>
    <t>Posibilidad de comprometer la Confidencialidad de la Información Instotucional debido as fallas técncias y operativas en el Proceso</t>
  </si>
  <si>
    <t>Director General
Coordinador grupo de Comunicaciones Estratégicas</t>
  </si>
  <si>
    <t>Gestión de las Comunicaciones Estrategicas</t>
  </si>
  <si>
    <t>16/09/2024
16/09/2024</t>
  </si>
  <si>
    <t>ONE DRIVE</t>
  </si>
  <si>
    <t>COORDINADOR GCE</t>
  </si>
  <si>
    <t>CON - DISEÑO LM</t>
  </si>
  <si>
    <t>CON - DISEÑO - GQ</t>
  </si>
  <si>
    <t>CON - DISEÑO - CV</t>
  </si>
  <si>
    <t>CON - DISEÑO - CM</t>
  </si>
  <si>
    <t>CON - PERIODISTA</t>
  </si>
  <si>
    <t>CON - PERIODISTA - CG</t>
  </si>
  <si>
    <t>CON - PERIODISTA - EP</t>
  </si>
  <si>
    <t>CON - PERIODISTA - CP</t>
  </si>
  <si>
    <t>CON- PERIODISTA - OV</t>
  </si>
  <si>
    <t>CON - PERIODISTA - LR</t>
  </si>
  <si>
    <t>CON - LOGÍSTICA - IP</t>
  </si>
  <si>
    <t>CON - FOTOGRAFO - JT</t>
  </si>
  <si>
    <t>CON - EMISORA - OM</t>
  </si>
  <si>
    <t>Verificar si el Contratista puede hacerse responsable como "Dueño del Activo" o quien debe hacerse responsable es el Coordinador o el Director General</t>
  </si>
  <si>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</si>
  <si>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
5.18</t>
    </r>
    <r>
      <rPr>
        <sz val="10"/>
        <color theme="1"/>
        <rFont val="Arial"/>
        <family val="2"/>
      </rPr>
      <t xml:space="preserve"> 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</si>
  <si>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t>Seguimiento y control a los aplicativos - Sistemas de Información asigandos al proceso (Solución de an{alisis de Vulnerabilidad)
16/09/2024</t>
  </si>
  <si>
    <t>Informar la contingencia frente a las fallas de ingreso para la consulta de la plataforma y/o registro en la Base de Datos del proceso GME
16/09/2024</t>
  </si>
  <si>
    <t>Seguimiento y monitoreo a traves de la Mesa de Ayuda
16/09/2024</t>
  </si>
  <si>
    <t>Realizar el Informe de reporte y/o correos electrónicos de las solicitudes enviadas al responsable de soporte de la plataforma SER del grupo de Tecnología de la OAPI (Ajustes bases de datos, fallas en la carga de información y fallas de la plataforma SER no subsanables).
Desarrollar sensibilización de los impactos de los tecnológicas o fallas asociadas a la plataforma SER</t>
  </si>
  <si>
    <t>31/12/2024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</si>
</sst>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General"/>
    <numFmt numFmtId="165" formatCode="d\-m\-yy;@"/>
    <numFmt numFmtId="166" formatCode="dd\-mm\-yy;@"/>
  </numFmts>
  <fonts count="50" x14ac:knownFonts="1">
    <font>
      <sz val="11"/>
      <color theme="1"/>
      <name val="Calibri"/>
      <family val="2"/>
      <scheme val="minor"/>
    </font>
    <font>
      <sz val="10"/>
      <name val="Arial"/>
      <family val="2"/>
    </font>
    <font>
      <sz val="11"/>
      <color rgb="FF000000"/>
      <name val="Calibri"/>
      <family val="2"/>
    </font>
    <font>
      <sz val="8"/>
      <name val="Calibri"/>
      <family val="2"/>
      <scheme val="minor"/>
    </font>
    <font>
      <b/>
      <sz val="10"/>
      <name val="Arial"/>
      <family val="2"/>
    </font>
    <font>
      <b/>
      <sz val="20"/>
      <name val="Calibri"/>
      <family val="2"/>
      <scheme val="minor"/>
    </font>
    <font>
      <b/>
      <sz val="1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color rgb="FFFF0000"/>
      <name val="Calibri"/>
      <family val="2"/>
      <scheme val="minor"/>
    </font>
    <font>
      <b/>
      <sz val="12"/>
      <color theme="1"/>
      <name val="Calibri"/>
      <family val="2"/>
      <scheme val="minor"/>
    </font>
    <font>
      <b/>
      <sz val="12"/>
      <color theme="0"/>
      <name val="Calibri"/>
      <family val="2"/>
      <scheme val="minor"/>
    </font>
    <font>
      <sz val="10"/>
      <color rgb="FFFF0000"/>
      <name val="Arial"/>
      <family val="2"/>
    </font>
    <font>
      <sz val="10"/>
      <color theme="1"/>
      <name val="Arial"/>
      <family val="2"/>
    </font>
    <font>
      <sz val="11"/>
      <color theme="9" tint="-0.249977111117893"/>
      <name val="Calibri"/>
      <family val="2"/>
      <scheme val="minor"/>
    </font>
    <font>
      <sz val="11"/>
      <color theme="1"/>
      <name val="Arial"/>
      <family val="2"/>
    </font>
    <font>
      <sz val="11"/>
      <color rgb="FF000000"/>
      <name val="Arial"/>
      <family val="2"/>
    </font>
    <font>
      <b/>
      <sz val="10"/>
      <color theme="1"/>
      <name val="Arial"/>
      <family val="2"/>
    </font>
    <font>
      <b/>
      <i/>
      <sz val="10"/>
      <color theme="1"/>
      <name val="Arial"/>
      <family val="2"/>
    </font>
    <font>
      <b/>
      <sz val="9"/>
      <color theme="1"/>
      <name val="Arial"/>
      <family val="2"/>
    </font>
    <font>
      <sz val="12"/>
      <color theme="0"/>
      <name val="Arial"/>
      <family val="2"/>
    </font>
    <font>
      <sz val="10"/>
      <color theme="1"/>
      <name val="Calibri"/>
      <family val="2"/>
      <scheme val="minor"/>
    </font>
    <font>
      <sz val="11"/>
      <color rgb="FFFF0000"/>
      <name val="Arial"/>
      <family val="2"/>
    </font>
    <font>
      <sz val="14"/>
      <color theme="0"/>
      <name val="Arial"/>
      <family val="2"/>
    </font>
    <font>
      <sz val="10"/>
      <color rgb="FF000000"/>
      <name val="Arial"/>
      <family val="2"/>
    </font>
    <font>
      <sz val="10"/>
      <color theme="0"/>
      <name val="Arial"/>
      <family val="2"/>
    </font>
    <font>
      <sz val="9"/>
      <color theme="0"/>
      <name val="Arial"/>
      <family val="2"/>
    </font>
    <font>
      <b/>
      <sz val="14"/>
      <color theme="0"/>
      <name val="Arial"/>
      <family val="2"/>
    </font>
    <font>
      <sz val="10"/>
      <color rgb="FF00B050"/>
      <name val="Arial"/>
      <family val="2"/>
    </font>
    <font>
      <sz val="10"/>
      <color rgb="FF92D050"/>
      <name val="Arial"/>
      <family val="2"/>
    </font>
    <font>
      <sz val="10"/>
      <color rgb="FFFFFF00"/>
      <name val="Arial"/>
      <family val="2"/>
    </font>
    <font>
      <sz val="10"/>
      <color rgb="FFFFC000"/>
      <name val="Arial"/>
      <family val="2"/>
    </font>
    <font>
      <sz val="11"/>
      <color theme="0"/>
      <name val="Arial"/>
      <family val="2"/>
    </font>
    <font>
      <sz val="11"/>
      <name val="Arial"/>
      <family val="2"/>
    </font>
    <font>
      <b/>
      <sz val="8"/>
      <name val="Arial"/>
      <family val="2"/>
    </font>
    <font>
      <sz val="8"/>
      <name val="Arial"/>
      <family val="2"/>
    </font>
    <font>
      <sz val="9"/>
      <name val="Calibri"/>
      <family val="2"/>
      <scheme val="minor"/>
    </font>
    <font>
      <sz val="9"/>
      <color theme="1"/>
      <name val="Calibri"/>
      <family val="2"/>
      <scheme val="minor"/>
    </font>
    <font>
      <i/>
      <sz val="9"/>
      <color theme="1"/>
      <name val="Calibri"/>
      <family val="2"/>
      <scheme val="minor"/>
    </font>
    <font>
      <sz val="9"/>
      <color theme="1"/>
      <name val="Arial"/>
      <family val="2"/>
    </font>
    <font>
      <sz val="8"/>
      <color theme="1"/>
      <name val="Arial"/>
      <family val="2"/>
    </font>
    <font>
      <b/>
      <sz val="8"/>
      <color theme="1"/>
      <name val="Arial"/>
      <family val="2"/>
    </font>
    <font>
      <sz val="10"/>
      <color theme="1" tint="4.9989318521683403E-2"/>
      <name val="Arial"/>
      <family val="2"/>
    </font>
    <font>
      <sz val="9"/>
      <name val="Arial"/>
      <family val="2"/>
    </font>
    <font>
      <b/>
      <sz val="9"/>
      <name val="Arial"/>
      <family val="2"/>
    </font>
    <font>
      <sz val="9"/>
      <color rgb="FFFF0000"/>
      <name val="Arial"/>
      <family val="2"/>
    </font>
    <font>
      <sz val="8.5"/>
      <color theme="1"/>
      <name val="Arial"/>
      <family val="2"/>
    </font>
    <font>
      <b/>
      <sz val="8.5"/>
      <color theme="1"/>
      <name val="Arial"/>
      <family val="2"/>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4.9989318521683403E-2"/>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993366"/>
        <bgColor indexed="64"/>
      </patternFill>
    </fill>
    <fill>
      <patternFill patternType="solid">
        <fgColor rgb="FF660033"/>
        <bgColor indexed="64"/>
      </patternFill>
    </fill>
    <fill>
      <patternFill patternType="solid">
        <fgColor theme="1"/>
        <bgColor indexed="64"/>
      </patternFill>
    </fill>
    <fill>
      <patternFill patternType="solid">
        <fgColor rgb="FFFFFF00"/>
        <bgColor indexed="64"/>
      </patternFill>
    </fill>
  </fills>
  <borders count="9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top/>
      <bottom style="thin">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s>
  <cellStyleXfs count="4">
    <xf numFmtId="0" fontId="0" fillId="0" borderId="0"/>
    <xf numFmtId="0" fontId="1" fillId="0" borderId="0"/>
    <xf numFmtId="164" fontId="2" fillId="0" borderId="0" applyBorder="0" applyProtection="0"/>
    <xf numFmtId="9" fontId="9" fillId="0" borderId="0" applyFont="0" applyFill="0" applyBorder="0" applyAlignment="0" applyProtection="0"/>
  </cellStyleXfs>
  <cellXfs count="747">
    <xf numFmtId="0" fontId="0" fillId="0" borderId="0" xfId="0"/>
    <xf numFmtId="0" fontId="7" fillId="0" borderId="0" xfId="0" applyFont="1" applyProtection="1">
      <protection hidden="1"/>
    </xf>
    <xf numFmtId="0" fontId="6" fillId="0" borderId="1" xfId="0" applyFont="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xf numFmtId="0" fontId="10" fillId="0" borderId="9" xfId="0" applyFont="1" applyBorder="1" applyAlignment="1">
      <alignment horizontal="center"/>
    </xf>
    <xf numFmtId="0" fontId="10" fillId="0" borderId="17" xfId="0" applyFont="1" applyBorder="1"/>
    <xf numFmtId="0" fontId="10" fillId="0" borderId="20" xfId="0" applyFont="1" applyBorder="1"/>
    <xf numFmtId="0" fontId="10" fillId="0" borderId="21" xfId="0" applyFont="1" applyBorder="1" applyAlignment="1">
      <alignment horizontal="center" vertical="center"/>
    </xf>
    <xf numFmtId="0" fontId="13" fillId="7" borderId="16" xfId="0" applyFont="1" applyFill="1" applyBorder="1" applyAlignment="1">
      <alignment horizontal="center" vertical="center"/>
    </xf>
    <xf numFmtId="0" fontId="13" fillId="7" borderId="22"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17" xfId="0" applyFont="1" applyFill="1" applyBorder="1" applyAlignment="1">
      <alignment horizontal="center" vertical="center"/>
    </xf>
    <xf numFmtId="0" fontId="10" fillId="0" borderId="9" xfId="0" applyFont="1" applyBorder="1" applyAlignment="1">
      <alignment horizontal="left" vertical="center" indent="1"/>
    </xf>
    <xf numFmtId="0" fontId="10" fillId="0" borderId="9" xfId="0" applyFont="1" applyBorder="1" applyAlignment="1">
      <alignment horizontal="left" vertical="center" wrapText="1" indent="1"/>
    </xf>
    <xf numFmtId="0" fontId="10" fillId="0" borderId="20" xfId="0" applyFont="1" applyBorder="1" applyAlignment="1">
      <alignment horizontal="left" vertical="center" indent="1"/>
    </xf>
    <xf numFmtId="0" fontId="8" fillId="0" borderId="15" xfId="0" applyFont="1" applyBorder="1" applyAlignment="1" applyProtection="1">
      <alignment horizontal="left" vertical="center"/>
      <protection locked="0"/>
    </xf>
    <xf numFmtId="0" fontId="14" fillId="0" borderId="17" xfId="0" applyFont="1" applyBorder="1" applyAlignment="1">
      <alignment horizontal="justify" vertical="center"/>
    </xf>
    <xf numFmtId="0" fontId="0" fillId="0" borderId="17" xfId="0" applyBorder="1"/>
    <xf numFmtId="0" fontId="8" fillId="0" borderId="17" xfId="0" applyFont="1" applyBorder="1" applyAlignment="1" applyProtection="1">
      <alignment horizontal="left" vertical="center"/>
      <protection locked="0"/>
    </xf>
    <xf numFmtId="0" fontId="16" fillId="0" borderId="17" xfId="0" applyFont="1" applyBorder="1"/>
    <xf numFmtId="0" fontId="9" fillId="4" borderId="28" xfId="0" applyFont="1" applyFill="1" applyBorder="1" applyAlignment="1" applyProtection="1">
      <alignment horizontal="left" vertical="center"/>
      <protection hidden="1"/>
    </xf>
    <xf numFmtId="0" fontId="9" fillId="4" borderId="29" xfId="0" applyFont="1" applyFill="1" applyBorder="1" applyAlignment="1" applyProtection="1">
      <alignment horizontal="left" vertical="center"/>
      <protection hidden="1"/>
    </xf>
    <xf numFmtId="0" fontId="9" fillId="4" borderId="30" xfId="0" applyFont="1" applyFill="1" applyBorder="1" applyAlignment="1" applyProtection="1">
      <alignment horizontal="left" vertical="center"/>
      <protection hidden="1"/>
    </xf>
    <xf numFmtId="0" fontId="9" fillId="9" borderId="3" xfId="0" applyFont="1" applyFill="1" applyBorder="1" applyAlignment="1" applyProtection="1">
      <alignment horizontal="left" vertical="center"/>
      <protection hidden="1"/>
    </xf>
    <xf numFmtId="0" fontId="9" fillId="9" borderId="29" xfId="0" applyFont="1" applyFill="1" applyBorder="1" applyAlignment="1" applyProtection="1">
      <alignment horizontal="left" vertical="center"/>
      <protection hidden="1"/>
    </xf>
    <xf numFmtId="0" fontId="9" fillId="9" borderId="29" xfId="0" applyFont="1" applyFill="1" applyBorder="1" applyAlignment="1" applyProtection="1">
      <alignment horizontal="justify" vertical="center" wrapText="1"/>
      <protection hidden="1"/>
    </xf>
    <xf numFmtId="0" fontId="9" fillId="9" borderId="31" xfId="0" applyFont="1" applyFill="1" applyBorder="1" applyAlignment="1" applyProtection="1">
      <alignment horizontal="left" vertical="center"/>
      <protection hidden="1"/>
    </xf>
    <xf numFmtId="0" fontId="9" fillId="5" borderId="3"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protection hidden="1"/>
    </xf>
    <xf numFmtId="0" fontId="9" fillId="5" borderId="30" xfId="0" applyFont="1" applyFill="1" applyBorder="1" applyAlignment="1" applyProtection="1">
      <alignment horizontal="left" vertical="center" wrapText="1"/>
      <protection hidden="1"/>
    </xf>
    <xf numFmtId="0" fontId="9" fillId="9" borderId="17" xfId="0" applyFont="1" applyFill="1" applyBorder="1" applyAlignment="1" applyProtection="1">
      <alignment horizontal="left" vertical="center"/>
      <protection hidden="1"/>
    </xf>
    <xf numFmtId="0" fontId="16" fillId="0" borderId="29" xfId="0" applyFont="1" applyBorder="1"/>
    <xf numFmtId="0" fontId="9" fillId="5" borderId="17" xfId="0" applyFont="1" applyFill="1" applyBorder="1" applyAlignment="1" applyProtection="1">
      <alignment horizontal="left" vertical="center"/>
      <protection hidden="1"/>
    </xf>
    <xf numFmtId="0" fontId="8" fillId="0" borderId="29" xfId="0" applyFont="1" applyBorder="1" applyAlignment="1" applyProtection="1">
      <alignment horizontal="left" vertical="center"/>
      <protection locked="0"/>
    </xf>
    <xf numFmtId="0" fontId="9" fillId="5" borderId="17" xfId="0" applyFont="1" applyFill="1" applyBorder="1" applyAlignment="1" applyProtection="1">
      <alignment horizontal="left" vertical="center" wrapText="1"/>
      <protection hidden="1"/>
    </xf>
    <xf numFmtId="0" fontId="14" fillId="0" borderId="3" xfId="0" applyFont="1" applyBorder="1" applyAlignment="1">
      <alignment horizontal="justify" vertical="center"/>
    </xf>
    <xf numFmtId="0" fontId="14" fillId="0" borderId="31" xfId="0" applyFont="1" applyBorder="1" applyAlignment="1">
      <alignment horizontal="justify" vertical="center"/>
    </xf>
    <xf numFmtId="0" fontId="14" fillId="0" borderId="29" xfId="0" applyFont="1" applyBorder="1" applyAlignment="1">
      <alignment horizontal="justify" vertical="center"/>
    </xf>
    <xf numFmtId="0" fontId="0" fillId="0" borderId="29" xfId="0" applyBorder="1"/>
    <xf numFmtId="0" fontId="14" fillId="0" borderId="30" xfId="0" applyFont="1" applyBorder="1" applyAlignment="1">
      <alignment horizontal="justify" vertical="center"/>
    </xf>
    <xf numFmtId="0" fontId="16" fillId="0" borderId="21" xfId="0" applyFont="1" applyBorder="1"/>
    <xf numFmtId="0" fontId="9" fillId="9" borderId="28" xfId="0" applyFont="1" applyFill="1" applyBorder="1" applyAlignment="1" applyProtection="1">
      <alignment horizontal="left" vertical="center"/>
      <protection hidden="1"/>
    </xf>
    <xf numFmtId="0" fontId="9" fillId="9" borderId="17" xfId="0" applyFont="1" applyFill="1" applyBorder="1" applyAlignment="1" applyProtection="1">
      <alignment horizontal="justify" vertical="center" wrapText="1"/>
      <protection hidden="1"/>
    </xf>
    <xf numFmtId="0" fontId="6" fillId="0" borderId="0" xfId="0" applyFont="1" applyAlignment="1" applyProtection="1">
      <alignment textRotation="90"/>
      <protection hidden="1"/>
    </xf>
    <xf numFmtId="0" fontId="6" fillId="0" borderId="0" xfId="0" applyFont="1" applyAlignment="1" applyProtection="1">
      <alignment textRotation="90" wrapText="1"/>
      <protection hidden="1"/>
    </xf>
    <xf numFmtId="0" fontId="11" fillId="0" borderId="0" xfId="0" applyFont="1" applyAlignment="1" applyProtection="1">
      <alignment horizontal="center" vertical="center"/>
      <protection hidden="1"/>
    </xf>
    <xf numFmtId="0" fontId="15" fillId="0" borderId="0" xfId="0" applyFont="1" applyAlignment="1">
      <alignment horizontal="justify"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left" vertical="center" wrapText="1" indent="1"/>
    </xf>
    <xf numFmtId="0" fontId="12" fillId="8" borderId="14" xfId="0" applyFont="1" applyFill="1" applyBorder="1" applyAlignment="1">
      <alignment horizontal="center" vertical="center"/>
    </xf>
    <xf numFmtId="0" fontId="12" fillId="8" borderId="32" xfId="0" applyFont="1" applyFill="1" applyBorder="1" applyAlignment="1">
      <alignment horizontal="center" vertical="center"/>
    </xf>
    <xf numFmtId="0" fontId="10" fillId="0" borderId="32" xfId="0" applyFont="1" applyBorder="1" applyAlignment="1">
      <alignment horizontal="center" vertical="center"/>
    </xf>
    <xf numFmtId="0" fontId="10" fillId="0" borderId="32" xfId="0" applyFont="1" applyBorder="1"/>
    <xf numFmtId="0" fontId="10" fillId="0" borderId="38" xfId="0" applyFont="1" applyBorder="1"/>
    <xf numFmtId="0" fontId="15" fillId="0" borderId="4" xfId="0" applyFont="1" applyBorder="1" applyAlignment="1" applyProtection="1">
      <alignment horizontal="center" vertical="center" wrapText="1"/>
      <protection locked="0"/>
    </xf>
    <xf numFmtId="0" fontId="18" fillId="0" borderId="4" xfId="0" applyFont="1" applyBorder="1" applyAlignment="1">
      <alignment horizontal="left" vertical="center" wrapText="1"/>
    </xf>
    <xf numFmtId="0" fontId="18" fillId="0" borderId="4" xfId="0" applyFont="1" applyBorder="1" applyAlignment="1">
      <alignment vertical="center" wrapText="1"/>
    </xf>
    <xf numFmtId="0" fontId="15" fillId="0" borderId="9" xfId="0" applyFont="1" applyBorder="1" applyAlignment="1" applyProtection="1">
      <alignment horizontal="center" vertical="center" wrapText="1"/>
      <protection locked="0"/>
    </xf>
    <xf numFmtId="0" fontId="18" fillId="0" borderId="9"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vertical="center" wrapText="1"/>
    </xf>
    <xf numFmtId="0" fontId="17" fillId="0" borderId="9" xfId="0" applyFont="1" applyBorder="1" applyAlignment="1">
      <alignment vertical="center" wrapText="1"/>
    </xf>
    <xf numFmtId="0" fontId="15" fillId="0" borderId="4" xfId="0" applyFont="1" applyBorder="1" applyAlignment="1" applyProtection="1">
      <alignment vertical="center" wrapText="1"/>
      <protection locked="0"/>
    </xf>
    <xf numFmtId="0" fontId="11" fillId="0" borderId="0" xfId="0" applyFont="1"/>
    <xf numFmtId="0" fontId="0" fillId="6" borderId="0" xfId="0" applyFill="1"/>
    <xf numFmtId="0" fontId="8" fillId="6" borderId="0" xfId="0" applyFont="1" applyFill="1" applyAlignment="1">
      <alignment horizontal="center"/>
    </xf>
    <xf numFmtId="0" fontId="0" fillId="6" borderId="0" xfId="0" applyFill="1" applyAlignment="1">
      <alignment vertical="center"/>
    </xf>
    <xf numFmtId="0" fontId="1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11" fillId="6" borderId="0" xfId="0" applyFont="1" applyFill="1" applyAlignment="1">
      <alignment horizontal="center"/>
    </xf>
    <xf numFmtId="0" fontId="23" fillId="6" borderId="0" xfId="0" applyFont="1" applyFill="1" applyAlignment="1">
      <alignment horizontal="center" vertical="center" wrapText="1"/>
    </xf>
    <xf numFmtId="0" fontId="23" fillId="0" borderId="0" xfId="0" applyFont="1" applyAlignment="1">
      <alignment horizontal="center" vertical="center" wrapText="1"/>
    </xf>
    <xf numFmtId="0" fontId="24" fillId="6" borderId="0" xfId="0" applyFont="1" applyFill="1"/>
    <xf numFmtId="0" fontId="15" fillId="0" borderId="9" xfId="0" applyFont="1" applyBorder="1" applyAlignment="1">
      <alignment vertical="center" wrapText="1"/>
    </xf>
    <xf numFmtId="0" fontId="27" fillId="10" borderId="9" xfId="0" applyFont="1" applyFill="1" applyBorder="1" applyAlignment="1">
      <alignment horizontal="center"/>
    </xf>
    <xf numFmtId="0" fontId="27" fillId="10" borderId="16"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27" fillId="10" borderId="5" xfId="0" applyFont="1" applyFill="1" applyBorder="1" applyAlignment="1" applyProtection="1">
      <alignment horizontal="center" vertical="center" wrapText="1"/>
      <protection hidden="1"/>
    </xf>
    <xf numFmtId="0" fontId="28" fillId="10" borderId="9"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12" borderId="41"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27" fillId="12" borderId="9"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34" fillId="10" borderId="50" xfId="0" applyFont="1" applyFill="1" applyBorder="1" applyAlignment="1">
      <alignment horizontal="center" vertical="center" wrapText="1"/>
    </xf>
    <xf numFmtId="0" fontId="24" fillId="6" borderId="0" xfId="0" applyFont="1" applyFill="1" applyAlignment="1">
      <alignment vertical="center"/>
    </xf>
    <xf numFmtId="0" fontId="15" fillId="6" borderId="9" xfId="0" applyFont="1" applyFill="1" applyBorder="1" applyAlignment="1">
      <alignment vertical="center" wrapText="1"/>
    </xf>
    <xf numFmtId="0" fontId="27" fillId="10" borderId="17" xfId="0" applyFont="1" applyFill="1" applyBorder="1" applyAlignment="1">
      <alignment horizontal="center"/>
    </xf>
    <xf numFmtId="0" fontId="39" fillId="0" borderId="9" xfId="0" applyFont="1" applyBorder="1" applyAlignment="1">
      <alignment horizontal="center" vertical="center" wrapText="1"/>
    </xf>
    <xf numFmtId="0" fontId="39" fillId="0" borderId="9" xfId="0" applyFont="1" applyBorder="1" applyAlignment="1">
      <alignment horizontal="center" vertical="center"/>
    </xf>
    <xf numFmtId="0" fontId="39" fillId="3" borderId="9" xfId="0" applyFont="1" applyFill="1" applyBorder="1" applyAlignment="1">
      <alignment horizontal="center" vertical="center" wrapText="1"/>
    </xf>
    <xf numFmtId="0" fontId="39" fillId="3" borderId="9" xfId="0" applyFont="1" applyFill="1" applyBorder="1" applyAlignment="1">
      <alignment horizontal="center" vertical="center"/>
    </xf>
    <xf numFmtId="0" fontId="27" fillId="10" borderId="16" xfId="0" applyFont="1" applyFill="1" applyBorder="1" applyAlignment="1">
      <alignment horizontal="center"/>
    </xf>
    <xf numFmtId="0" fontId="38" fillId="0" borderId="16" xfId="0" applyFont="1" applyBorder="1" applyAlignment="1">
      <alignment horizontal="center" vertical="center" wrapText="1"/>
    </xf>
    <xf numFmtId="0" fontId="38" fillId="3" borderId="16" xfId="0" applyFont="1" applyFill="1" applyBorder="1" applyAlignment="1">
      <alignment horizontal="center" vertical="center" wrapText="1"/>
    </xf>
    <xf numFmtId="0" fontId="38" fillId="3" borderId="16" xfId="0" applyFont="1" applyFill="1" applyBorder="1" applyAlignment="1">
      <alignment horizontal="center" vertical="top" wrapText="1"/>
    </xf>
    <xf numFmtId="0" fontId="25" fillId="11" borderId="42"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9" xfId="0" applyFont="1" applyBorder="1" applyAlignment="1">
      <alignment horizontal="center" vertical="center" wrapText="1"/>
    </xf>
    <xf numFmtId="0" fontId="15" fillId="6"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27" fillId="10" borderId="4" xfId="0" applyFont="1" applyFill="1" applyBorder="1" applyAlignment="1">
      <alignment horizontal="center" vertical="center" wrapText="1"/>
    </xf>
    <xf numFmtId="0" fontId="0" fillId="6" borderId="9" xfId="0" applyFill="1" applyBorder="1"/>
    <xf numFmtId="0" fontId="27" fillId="10" borderId="18" xfId="0" applyFont="1" applyFill="1" applyBorder="1" applyAlignment="1">
      <alignment horizontal="center" vertical="center" wrapText="1"/>
    </xf>
    <xf numFmtId="0" fontId="19" fillId="6" borderId="0" xfId="0" applyFont="1" applyFill="1" applyAlignment="1">
      <alignment horizontal="center"/>
    </xf>
    <xf numFmtId="165" fontId="15" fillId="6" borderId="16" xfId="0" applyNumberFormat="1" applyFont="1" applyFill="1" applyBorder="1" applyAlignment="1">
      <alignment horizontal="center" vertical="center" wrapText="1"/>
    </xf>
    <xf numFmtId="0" fontId="15" fillId="0" borderId="17" xfId="0" applyFont="1" applyBorder="1" applyAlignment="1">
      <alignment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24" fillId="6" borderId="46" xfId="0" applyFont="1" applyFill="1" applyBorder="1"/>
    <xf numFmtId="0" fontId="27" fillId="10" borderId="40"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15" fillId="12" borderId="63" xfId="0" applyFont="1" applyFill="1" applyBorder="1" applyAlignment="1">
      <alignment horizontal="center" vertical="center" wrapText="1"/>
    </xf>
    <xf numFmtId="0" fontId="15" fillId="12" borderId="64"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15" xfId="0" applyFont="1" applyBorder="1" applyAlignment="1">
      <alignment horizontal="center" vertical="center" wrapText="1"/>
    </xf>
    <xf numFmtId="0" fontId="37" fillId="0" borderId="67" xfId="0" applyFont="1" applyBorder="1" applyAlignment="1">
      <alignment horizontal="center" vertical="center" wrapText="1"/>
    </xf>
    <xf numFmtId="165" fontId="15" fillId="6" borderId="13" xfId="0" applyNumberFormat="1"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 fillId="0" borderId="70" xfId="0" applyFont="1" applyBorder="1" applyAlignment="1">
      <alignment horizontal="center" vertical="center" wrapText="1"/>
    </xf>
    <xf numFmtId="165" fontId="15" fillId="6" borderId="71" xfId="0" applyNumberFormat="1" applyFont="1" applyFill="1" applyBorder="1" applyAlignment="1">
      <alignment horizontal="center" vertical="center" wrapText="1"/>
    </xf>
    <xf numFmtId="165" fontId="15" fillId="6" borderId="72" xfId="0" applyNumberFormat="1" applyFont="1" applyFill="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12" borderId="16" xfId="0" applyFont="1" applyFill="1" applyBorder="1" applyAlignment="1">
      <alignment horizontal="center" vertical="center" wrapText="1"/>
    </xf>
    <xf numFmtId="165" fontId="15" fillId="0" borderId="16"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0" fontId="34" fillId="10" borderId="9"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39" fillId="6" borderId="9"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14" fontId="15" fillId="0" borderId="16" xfId="0" applyNumberFormat="1" applyFont="1" applyBorder="1" applyAlignment="1">
      <alignment horizontal="center" vertical="center" wrapText="1"/>
    </xf>
    <xf numFmtId="14" fontId="15" fillId="0" borderId="9" xfId="0" applyNumberFormat="1" applyFont="1" applyBorder="1" applyAlignment="1">
      <alignment horizontal="center" vertical="center" wrapText="1"/>
    </xf>
    <xf numFmtId="165" fontId="15" fillId="0" borderId="54" xfId="0" applyNumberFormat="1" applyFont="1" applyBorder="1" applyAlignment="1">
      <alignment horizontal="center" vertical="center" wrapText="1"/>
    </xf>
    <xf numFmtId="165" fontId="15" fillId="0" borderId="55" xfId="0" applyNumberFormat="1" applyFont="1" applyBorder="1" applyAlignment="1">
      <alignment horizontal="center" vertical="center" wrapText="1"/>
    </xf>
    <xf numFmtId="9" fontId="15" fillId="0" borderId="55" xfId="0" applyNumberFormat="1" applyFont="1" applyBorder="1" applyAlignment="1">
      <alignment horizontal="center" vertical="center" wrapText="1"/>
    </xf>
    <xf numFmtId="0" fontId="15" fillId="0" borderId="77" xfId="0"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0" fontId="15" fillId="0" borderId="79" xfId="0" applyFont="1" applyBorder="1" applyAlignment="1">
      <alignment horizontal="center" vertical="center" wrapText="1"/>
    </xf>
    <xf numFmtId="9" fontId="15" fillId="0" borderId="79" xfId="0" applyNumberFormat="1" applyFont="1" applyBorder="1" applyAlignment="1">
      <alignment horizontal="center" vertical="center" wrapText="1"/>
    </xf>
    <xf numFmtId="165" fontId="44" fillId="0" borderId="83" xfId="0" applyNumberFormat="1" applyFont="1" applyBorder="1" applyAlignment="1">
      <alignment horizontal="center" vertical="center" wrapText="1"/>
    </xf>
    <xf numFmtId="165" fontId="44" fillId="0" borderId="55" xfId="0" applyNumberFormat="1"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0" fontId="15" fillId="6" borderId="52" xfId="0" applyFont="1" applyFill="1" applyBorder="1" applyAlignment="1">
      <alignment horizontal="center" vertical="center" wrapText="1"/>
    </xf>
    <xf numFmtId="0" fontId="15" fillId="0" borderId="86" xfId="0" applyFont="1" applyBorder="1" applyAlignment="1">
      <alignment horizontal="center" vertical="center" wrapText="1"/>
    </xf>
    <xf numFmtId="0" fontId="15" fillId="0" borderId="70" xfId="0" applyFont="1" applyBorder="1" applyAlignment="1">
      <alignment horizontal="center" vertical="center" wrapText="1"/>
    </xf>
    <xf numFmtId="165" fontId="44" fillId="0" borderId="87" xfId="0" applyNumberFormat="1" applyFont="1" applyBorder="1" applyAlignment="1">
      <alignment horizontal="center" vertical="center" wrapText="1"/>
    </xf>
    <xf numFmtId="165" fontId="44" fillId="0" borderId="72" xfId="0" applyNumberFormat="1" applyFont="1" applyBorder="1" applyAlignment="1">
      <alignment horizontal="center" vertical="center" wrapText="1"/>
    </xf>
    <xf numFmtId="0" fontId="15" fillId="0" borderId="88" xfId="0" applyFont="1" applyBorder="1" applyAlignment="1">
      <alignment horizontal="center" vertical="center" wrapText="1"/>
    </xf>
    <xf numFmtId="14" fontId="15" fillId="0" borderId="79" xfId="0" applyNumberFormat="1" applyFont="1" applyBorder="1" applyAlignment="1">
      <alignment horizontal="center" vertical="center" wrapText="1"/>
    </xf>
    <xf numFmtId="0" fontId="15" fillId="6" borderId="46" xfId="0" applyFont="1" applyFill="1" applyBorder="1" applyAlignment="1">
      <alignment vertical="center" wrapText="1"/>
    </xf>
    <xf numFmtId="0" fontId="15" fillId="6" borderId="46" xfId="0" applyFont="1" applyFill="1" applyBorder="1" applyAlignment="1">
      <alignment horizontal="center" vertical="center"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7" fillId="6" borderId="0" xfId="0" applyFont="1" applyFill="1" applyAlignment="1">
      <alignment vertical="center" wrapText="1"/>
    </xf>
    <xf numFmtId="0" fontId="24" fillId="6" borderId="0" xfId="0" applyFont="1" applyFill="1" applyAlignment="1">
      <alignment horizontal="center" vertical="center"/>
    </xf>
    <xf numFmtId="0" fontId="15" fillId="6" borderId="0" xfId="0" applyFont="1" applyFill="1" applyAlignment="1">
      <alignment vertical="center" wrapText="1"/>
    </xf>
    <xf numFmtId="165" fontId="44" fillId="6" borderId="0" xfId="0" applyNumberFormat="1" applyFont="1" applyFill="1" applyAlignment="1">
      <alignment horizontal="center" vertical="center" wrapText="1"/>
    </xf>
    <xf numFmtId="0" fontId="0" fillId="6" borderId="0" xfId="0" applyFill="1" applyAlignment="1">
      <alignment horizontal="center"/>
    </xf>
    <xf numFmtId="0" fontId="1" fillId="0" borderId="15" xfId="0" applyFont="1" applyBorder="1" applyAlignment="1">
      <alignment horizontal="center" vertical="center" wrapText="1"/>
    </xf>
    <xf numFmtId="0" fontId="15" fillId="0" borderId="65" xfId="0" applyFont="1" applyBorder="1" applyAlignment="1">
      <alignment vertical="center" wrapText="1"/>
    </xf>
    <xf numFmtId="9" fontId="15" fillId="0" borderId="65" xfId="3" applyFont="1" applyBorder="1" applyAlignment="1">
      <alignment vertical="center" wrapText="1"/>
    </xf>
    <xf numFmtId="0" fontId="15" fillId="0" borderId="86" xfId="0" applyFont="1" applyBorder="1" applyAlignment="1">
      <alignment vertical="center" wrapText="1"/>
    </xf>
    <xf numFmtId="0" fontId="1" fillId="0" borderId="86" xfId="0" applyFont="1" applyBorder="1" applyAlignment="1">
      <alignment horizontal="center" vertical="center" wrapText="1"/>
    </xf>
    <xf numFmtId="9" fontId="15" fillId="0" borderId="65" xfId="3" applyFont="1" applyBorder="1" applyAlignment="1">
      <alignment horizontal="center" vertical="center" wrapText="1"/>
    </xf>
    <xf numFmtId="0" fontId="24" fillId="6" borderId="0" xfId="0" applyFont="1" applyFill="1" applyAlignment="1">
      <alignment horizontal="center"/>
    </xf>
    <xf numFmtId="0" fontId="0" fillId="0" borderId="0" xfId="0" applyAlignment="1">
      <alignment horizontal="center"/>
    </xf>
    <xf numFmtId="0" fontId="0" fillId="6" borderId="9" xfId="0" applyFill="1" applyBorder="1" applyAlignment="1">
      <alignment horizontal="center" vertical="center"/>
    </xf>
    <xf numFmtId="0" fontId="27" fillId="10" borderId="18" xfId="0" applyFont="1" applyFill="1" applyBorder="1" applyAlignment="1" applyProtection="1">
      <alignment horizontal="center" vertical="center" wrapText="1"/>
      <protection hidden="1"/>
    </xf>
    <xf numFmtId="0" fontId="15" fillId="12" borderId="74" xfId="0" applyFont="1" applyFill="1" applyBorder="1" applyAlignment="1">
      <alignment horizontal="center" vertical="center" wrapText="1"/>
    </xf>
    <xf numFmtId="0" fontId="42" fillId="0" borderId="14" xfId="0" applyFont="1" applyBorder="1" applyAlignment="1">
      <alignment horizontal="center" vertical="center" wrapText="1"/>
    </xf>
    <xf numFmtId="165" fontId="15" fillId="0" borderId="14" xfId="0" applyNumberFormat="1" applyFont="1" applyBorder="1" applyAlignment="1">
      <alignment horizontal="center" vertical="center" wrapText="1"/>
    </xf>
    <xf numFmtId="0" fontId="0" fillId="0" borderId="9" xfId="0" applyBorder="1" applyAlignment="1">
      <alignment vertical="center"/>
    </xf>
    <xf numFmtId="0" fontId="0" fillId="6" borderId="9" xfId="0" applyFill="1" applyBorder="1" applyAlignment="1">
      <alignment vertical="center"/>
    </xf>
    <xf numFmtId="0" fontId="0" fillId="6" borderId="9" xfId="0" applyFill="1" applyBorder="1" applyAlignment="1">
      <alignment horizontal="left" vertical="center"/>
    </xf>
    <xf numFmtId="0" fontId="0" fillId="6" borderId="9" xfId="0" applyFill="1" applyBorder="1" applyAlignment="1">
      <alignment horizontal="left" vertical="center" wrapText="1"/>
    </xf>
    <xf numFmtId="0" fontId="41" fillId="0" borderId="73" xfId="0" applyFont="1" applyBorder="1" applyAlignment="1">
      <alignment horizontal="center" vertical="center" wrapText="1"/>
    </xf>
    <xf numFmtId="165" fontId="15" fillId="0" borderId="71" xfId="0" applyNumberFormat="1" applyFont="1" applyBorder="1" applyAlignment="1">
      <alignment horizontal="center" vertical="center" wrapText="1"/>
    </xf>
    <xf numFmtId="165" fontId="15" fillId="0" borderId="72" xfId="0" applyNumberFormat="1" applyFont="1" applyBorder="1" applyAlignment="1">
      <alignment horizontal="center" vertical="center" wrapText="1"/>
    </xf>
    <xf numFmtId="9" fontId="15" fillId="0" borderId="72" xfId="3" applyFont="1" applyBorder="1" applyAlignment="1">
      <alignment horizontal="center" vertical="center" wrapText="1"/>
    </xf>
    <xf numFmtId="0" fontId="41" fillId="0" borderId="77" xfId="0" applyFont="1" applyBorder="1" applyAlignment="1">
      <alignment horizontal="center" vertical="center" wrapText="1"/>
    </xf>
    <xf numFmtId="9" fontId="15" fillId="0" borderId="79" xfId="3" applyFont="1" applyBorder="1" applyAlignment="1">
      <alignment horizontal="center" vertical="center" wrapText="1"/>
    </xf>
    <xf numFmtId="0" fontId="14" fillId="6" borderId="0" xfId="0" applyFont="1" applyFill="1"/>
    <xf numFmtId="0" fontId="14" fillId="6" borderId="0" xfId="0" applyFont="1" applyFill="1" applyAlignment="1">
      <alignment vertical="center"/>
    </xf>
    <xf numFmtId="0" fontId="15" fillId="6" borderId="0" xfId="0" applyFont="1" applyFill="1"/>
    <xf numFmtId="0" fontId="15" fillId="0" borderId="0" xfId="0" applyFont="1"/>
    <xf numFmtId="0" fontId="15" fillId="6" borderId="0" xfId="0" applyFont="1" applyFill="1" applyAlignment="1">
      <alignment vertical="center"/>
    </xf>
    <xf numFmtId="0" fontId="19" fillId="6" borderId="41" xfId="0" applyFont="1" applyFill="1" applyBorder="1" applyAlignment="1">
      <alignment vertical="center" wrapText="1"/>
    </xf>
    <xf numFmtId="0" fontId="15" fillId="6" borderId="41" xfId="0" applyFont="1" applyFill="1" applyBorder="1" applyAlignment="1">
      <alignment vertical="center" wrapText="1"/>
    </xf>
    <xf numFmtId="0" fontId="15" fillId="6" borderId="41" xfId="0" applyFont="1" applyFill="1" applyBorder="1" applyAlignment="1">
      <alignment horizontal="center" vertical="center" wrapText="1"/>
    </xf>
    <xf numFmtId="0" fontId="15" fillId="6" borderId="18" xfId="0" applyFont="1" applyFill="1" applyBorder="1" applyAlignment="1">
      <alignment vertical="center" wrapText="1"/>
    </xf>
    <xf numFmtId="0" fontId="15" fillId="6" borderId="17" xfId="0" applyFont="1" applyFill="1" applyBorder="1" applyAlignment="1">
      <alignment horizontal="center" vertical="center" wrapText="1"/>
    </xf>
    <xf numFmtId="0" fontId="0" fillId="6" borderId="9" xfId="0" applyFill="1" applyBorder="1" applyAlignment="1">
      <alignment vertical="center" wrapText="1"/>
    </xf>
    <xf numFmtId="0" fontId="0" fillId="6" borderId="9" xfId="0" applyFill="1" applyBorder="1" applyAlignment="1">
      <alignment horizontal="center"/>
    </xf>
    <xf numFmtId="0" fontId="0" fillId="6" borderId="9" xfId="0" applyFill="1" applyBorder="1" applyAlignment="1">
      <alignment horizontal="center" wrapText="1"/>
    </xf>
    <xf numFmtId="165" fontId="15" fillId="0" borderId="13"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1" fillId="6" borderId="0" xfId="0" applyFont="1" applyFill="1" applyAlignment="1">
      <alignment horizontal="justify" vertical="center" wrapText="1"/>
    </xf>
    <xf numFmtId="0" fontId="11" fillId="6" borderId="0" xfId="0" applyFont="1" applyFill="1" applyAlignment="1">
      <alignment horizontal="center" vertical="center" wrapText="1"/>
    </xf>
    <xf numFmtId="0" fontId="11" fillId="6" borderId="0" xfId="0" applyFont="1" applyFill="1" applyAlignment="1">
      <alignment vertical="center" wrapText="1"/>
    </xf>
    <xf numFmtId="0" fontId="0" fillId="6" borderId="0" xfId="0" applyFill="1" applyAlignment="1">
      <alignment horizontal="justify" vertical="center" wrapText="1"/>
    </xf>
    <xf numFmtId="0" fontId="0" fillId="6" borderId="0" xfId="0" applyFill="1" applyAlignment="1">
      <alignment horizontal="center" vertical="center" wrapText="1"/>
    </xf>
    <xf numFmtId="0" fontId="0" fillId="6" borderId="0" xfId="0" applyFill="1" applyAlignment="1">
      <alignment vertical="center" wrapText="1"/>
    </xf>
    <xf numFmtId="0" fontId="0" fillId="0" borderId="0" xfId="0" applyAlignment="1">
      <alignment horizontal="justify" vertical="center" wrapText="1"/>
    </xf>
    <xf numFmtId="0" fontId="23" fillId="6" borderId="0" xfId="0" applyFont="1" applyFill="1" applyAlignment="1">
      <alignment horizontal="justify" vertical="center" wrapText="1"/>
    </xf>
    <xf numFmtId="0" fontId="15" fillId="0" borderId="72" xfId="0" applyFont="1" applyBorder="1" applyAlignment="1">
      <alignment vertical="center" wrapText="1"/>
    </xf>
    <xf numFmtId="0" fontId="15" fillId="0" borderId="73" xfId="0" applyFont="1" applyBorder="1" applyAlignment="1">
      <alignment vertical="center" wrapText="1"/>
    </xf>
    <xf numFmtId="0" fontId="23" fillId="0" borderId="0" xfId="0" applyFont="1" applyAlignment="1">
      <alignment horizontal="justify" vertical="center" wrapText="1"/>
    </xf>
    <xf numFmtId="0" fontId="1" fillId="0" borderId="73" xfId="0" applyFont="1" applyBorder="1" applyAlignment="1">
      <alignment horizontal="center" vertical="center" wrapText="1"/>
    </xf>
    <xf numFmtId="0" fontId="24" fillId="6" borderId="0" xfId="0" applyFont="1" applyFill="1" applyAlignment="1">
      <alignment horizontal="justify" vertical="center" wrapText="1"/>
    </xf>
    <xf numFmtId="0" fontId="24" fillId="6" borderId="0" xfId="0" applyFont="1" applyFill="1" applyAlignment="1">
      <alignment horizontal="center" vertical="center" wrapText="1"/>
    </xf>
    <xf numFmtId="0" fontId="24" fillId="6" borderId="0" xfId="0" applyFont="1" applyFill="1" applyAlignment="1">
      <alignment vertical="center" wrapText="1"/>
    </xf>
    <xf numFmtId="0" fontId="24" fillId="6" borderId="46" xfId="0" applyFont="1" applyFill="1" applyBorder="1" applyAlignment="1">
      <alignment horizontal="center" vertical="center" wrapText="1"/>
    </xf>
    <xf numFmtId="0" fontId="11" fillId="0" borderId="0" xfId="0" applyFont="1" applyAlignment="1">
      <alignment horizontal="justify" vertical="center" wrapText="1"/>
    </xf>
    <xf numFmtId="0" fontId="15" fillId="6" borderId="41" xfId="0" applyFont="1" applyFill="1" applyBorder="1" applyAlignment="1">
      <alignment horizontal="justify" vertical="center" wrapText="1"/>
    </xf>
    <xf numFmtId="0" fontId="0" fillId="0" borderId="0" xfId="0" applyAlignment="1">
      <alignment horizontal="center" vertical="center" wrapText="1"/>
    </xf>
    <xf numFmtId="0" fontId="0" fillId="0" borderId="0" xfId="0" applyAlignment="1">
      <alignment vertical="center" wrapText="1"/>
    </xf>
    <xf numFmtId="166" fontId="15" fillId="0" borderId="44" xfId="0" applyNumberFormat="1" applyFont="1" applyBorder="1" applyAlignment="1">
      <alignment horizontal="center" vertical="center" wrapText="1"/>
    </xf>
    <xf numFmtId="166" fontId="15" fillId="0" borderId="65" xfId="0" applyNumberFormat="1" applyFont="1" applyBorder="1" applyAlignment="1">
      <alignment horizontal="center" vertical="center" wrapText="1"/>
    </xf>
    <xf numFmtId="0" fontId="15" fillId="0" borderId="91" xfId="0" applyFont="1" applyBorder="1" applyAlignment="1">
      <alignment vertical="center" wrapText="1"/>
    </xf>
    <xf numFmtId="0" fontId="15" fillId="0" borderId="79" xfId="0" applyFont="1" applyBorder="1" applyAlignment="1">
      <alignment vertical="center" wrapText="1"/>
    </xf>
    <xf numFmtId="0" fontId="15" fillId="0" borderId="92" xfId="0" applyFont="1" applyBorder="1" applyAlignment="1">
      <alignment vertical="center" wrapText="1"/>
    </xf>
    <xf numFmtId="0" fontId="34" fillId="10" borderId="79" xfId="0" applyFont="1" applyFill="1" applyBorder="1" applyAlignment="1">
      <alignment horizontal="center" vertical="center" wrapText="1"/>
    </xf>
    <xf numFmtId="0" fontId="15" fillId="0" borderId="73" xfId="0" quotePrefix="1" applyFont="1" applyBorder="1" applyAlignment="1">
      <alignment horizontal="center" vertical="center" wrapText="1"/>
    </xf>
    <xf numFmtId="0" fontId="15" fillId="0" borderId="77" xfId="0" quotePrefix="1" applyFont="1" applyBorder="1" applyAlignment="1">
      <alignment horizontal="center" vertical="center" wrapText="1"/>
    </xf>
    <xf numFmtId="0" fontId="34" fillId="10" borderId="18"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35" fillId="6" borderId="0" xfId="0" applyFont="1" applyFill="1"/>
    <xf numFmtId="0" fontId="27" fillId="10" borderId="22" xfId="0" applyFont="1" applyFill="1" applyBorder="1" applyAlignment="1">
      <alignment horizontal="center"/>
    </xf>
    <xf numFmtId="0" fontId="27" fillId="10" borderId="20" xfId="0" applyFont="1" applyFill="1" applyBorder="1" applyAlignment="1">
      <alignment horizontal="center"/>
    </xf>
    <xf numFmtId="0" fontId="27" fillId="10" borderId="21" xfId="0" applyFont="1" applyFill="1" applyBorder="1" applyAlignment="1">
      <alignment horizont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9" xfId="0" applyFont="1" applyBorder="1" applyAlignment="1">
      <alignment vertical="center"/>
    </xf>
    <xf numFmtId="0" fontId="19" fillId="0" borderId="23" xfId="0" applyFont="1" applyBorder="1" applyAlignment="1">
      <alignment vertical="center"/>
    </xf>
    <xf numFmtId="0" fontId="15" fillId="0" borderId="41" xfId="0" applyFont="1" applyBorder="1" applyAlignment="1">
      <alignment vertical="center"/>
    </xf>
    <xf numFmtId="0" fontId="15" fillId="6" borderId="0" xfId="0" applyFont="1" applyFill="1" applyAlignment="1">
      <alignment horizontal="center" vertical="center"/>
    </xf>
    <xf numFmtId="0" fontId="19" fillId="6" borderId="24" xfId="0" applyFont="1" applyFill="1" applyBorder="1" applyAlignment="1">
      <alignment vertical="center"/>
    </xf>
    <xf numFmtId="0" fontId="15" fillId="6" borderId="16" xfId="0" applyFont="1" applyFill="1" applyBorder="1"/>
    <xf numFmtId="0" fontId="15" fillId="6" borderId="9" xfId="0" applyFont="1" applyFill="1" applyBorder="1"/>
    <xf numFmtId="0" fontId="19" fillId="6" borderId="24" xfId="0" applyFont="1" applyFill="1" applyBorder="1"/>
    <xf numFmtId="0" fontId="23" fillId="6" borderId="16" xfId="0" applyFont="1" applyFill="1" applyBorder="1"/>
    <xf numFmtId="0" fontId="23" fillId="6" borderId="9" xfId="0" applyFont="1" applyFill="1" applyBorder="1"/>
    <xf numFmtId="0" fontId="23" fillId="6" borderId="0" xfId="0" applyFont="1" applyFill="1"/>
    <xf numFmtId="0" fontId="23" fillId="6" borderId="22" xfId="0" applyFont="1" applyFill="1" applyBorder="1"/>
    <xf numFmtId="0" fontId="23" fillId="6" borderId="20" xfId="0" applyFont="1" applyFill="1" applyBorder="1"/>
    <xf numFmtId="0" fontId="15" fillId="0" borderId="53" xfId="0" applyFont="1" applyBorder="1" applyAlignment="1">
      <alignment horizontal="center" vertical="center" wrapText="1"/>
    </xf>
    <xf numFmtId="0" fontId="15" fillId="0" borderId="67" xfId="0" applyFont="1" applyBorder="1" applyAlignment="1">
      <alignment horizontal="center" vertical="center" wrapText="1"/>
    </xf>
    <xf numFmtId="9" fontId="15" fillId="0" borderId="72" xfId="0" applyNumberFormat="1" applyFont="1" applyBorder="1" applyAlignment="1">
      <alignment horizontal="center" vertical="center" wrapText="1"/>
    </xf>
    <xf numFmtId="0" fontId="0" fillId="6" borderId="16" xfId="0" applyFill="1" applyBorder="1"/>
    <xf numFmtId="0" fontId="0" fillId="6" borderId="22" xfId="0" applyFill="1" applyBorder="1"/>
    <xf numFmtId="0" fontId="0" fillId="6" borderId="20" xfId="0" applyFill="1" applyBorder="1"/>
    <xf numFmtId="0" fontId="15" fillId="0" borderId="5" xfId="0" applyFont="1" applyBorder="1" applyAlignment="1">
      <alignment horizontal="center" vertical="center" wrapText="1"/>
    </xf>
    <xf numFmtId="0" fontId="15" fillId="6" borderId="35" xfId="0" applyFont="1" applyFill="1" applyBorder="1" applyAlignment="1">
      <alignment horizontal="center" vertical="center" wrapText="1"/>
    </xf>
    <xf numFmtId="0" fontId="24" fillId="6" borderId="8" xfId="0" applyFont="1" applyFill="1" applyBorder="1"/>
    <xf numFmtId="0" fontId="0" fillId="6" borderId="20" xfId="0" applyFill="1" applyBorder="1" applyAlignment="1">
      <alignment horizontal="center" vertical="center"/>
    </xf>
    <xf numFmtId="9" fontId="15" fillId="0" borderId="53" xfId="3" applyFont="1" applyBorder="1" applyAlignment="1">
      <alignment horizontal="center" vertical="center" wrapText="1"/>
    </xf>
    <xf numFmtId="0" fontId="15" fillId="0" borderId="95" xfId="0" applyFont="1" applyBorder="1" applyAlignment="1">
      <alignment vertical="center" wrapText="1"/>
    </xf>
    <xf numFmtId="0" fontId="0" fillId="0" borderId="0" xfId="0" applyAlignment="1">
      <alignment vertical="center"/>
    </xf>
    <xf numFmtId="0" fontId="8" fillId="6" borderId="0" xfId="0" applyFont="1" applyFill="1" applyAlignment="1">
      <alignment horizontal="center" vertical="center"/>
    </xf>
    <xf numFmtId="0" fontId="27" fillId="10" borderId="16" xfId="0" applyFont="1" applyFill="1" applyBorder="1" applyAlignment="1">
      <alignment horizontal="center" vertical="center"/>
    </xf>
    <xf numFmtId="0" fontId="27" fillId="10" borderId="9" xfId="0" applyFont="1" applyFill="1" applyBorder="1" applyAlignment="1">
      <alignment horizontal="center" vertical="center"/>
    </xf>
    <xf numFmtId="0" fontId="27" fillId="10" borderId="17" xfId="0" applyFont="1" applyFill="1" applyBorder="1" applyAlignment="1">
      <alignment horizontal="center" vertical="center"/>
    </xf>
    <xf numFmtId="0" fontId="0" fillId="6" borderId="16" xfId="0" applyFill="1" applyBorder="1" applyAlignment="1">
      <alignment vertical="center" wrapText="1"/>
    </xf>
    <xf numFmtId="0" fontId="0" fillId="6" borderId="22" xfId="0" applyFill="1" applyBorder="1" applyAlignment="1">
      <alignment vertical="center" wrapText="1"/>
    </xf>
    <xf numFmtId="0" fontId="0" fillId="6" borderId="20" xfId="0" applyFill="1" applyBorder="1" applyAlignment="1">
      <alignment vertical="center" wrapText="1"/>
    </xf>
    <xf numFmtId="0" fontId="0" fillId="6" borderId="9" xfId="0" applyFill="1" applyBorder="1" applyAlignment="1">
      <alignment horizontal="justify" vertical="center" wrapText="1"/>
    </xf>
    <xf numFmtId="0" fontId="24" fillId="6" borderId="9" xfId="0" applyFont="1" applyFill="1" applyBorder="1"/>
    <xf numFmtId="0" fontId="0" fillId="6" borderId="0" xfId="0" applyFill="1" applyAlignment="1">
      <alignment horizontal="justify" vertical="justify" wrapText="1"/>
    </xf>
    <xf numFmtId="0" fontId="15" fillId="12" borderId="40" xfId="0" applyFont="1" applyFill="1" applyBorder="1" applyAlignment="1">
      <alignment horizontal="center" vertical="center" wrapText="1"/>
    </xf>
    <xf numFmtId="165" fontId="44" fillId="0" borderId="71" xfId="0" applyNumberFormat="1" applyFont="1" applyBorder="1" applyAlignment="1">
      <alignment horizontal="center" vertical="center" wrapText="1"/>
    </xf>
    <xf numFmtId="0" fontId="15" fillId="0" borderId="0" xfId="0" applyFont="1" applyAlignment="1">
      <alignment horizontal="center" vertical="center" wrapText="1"/>
    </xf>
    <xf numFmtId="0" fontId="23" fillId="6" borderId="46" xfId="0" applyFont="1" applyFill="1" applyBorder="1" applyAlignment="1">
      <alignment horizontal="center" vertical="center" wrapText="1"/>
    </xf>
    <xf numFmtId="0" fontId="1" fillId="6" borderId="0" xfId="0" applyFont="1" applyFill="1" applyAlignment="1">
      <alignment horizontal="center" vertical="center" wrapText="1"/>
    </xf>
    <xf numFmtId="0" fontId="41" fillId="0" borderId="5" xfId="0" applyFont="1" applyBorder="1" applyAlignment="1">
      <alignment horizontal="center" vertical="center" wrapText="1"/>
    </xf>
    <xf numFmtId="166" fontId="15" fillId="0" borderId="44" xfId="0" applyNumberFormat="1" applyFont="1" applyFill="1" applyBorder="1" applyAlignment="1">
      <alignment horizontal="center" vertical="center" wrapText="1"/>
    </xf>
    <xf numFmtId="166" fontId="15" fillId="0" borderId="65" xfId="0" applyNumberFormat="1" applyFont="1" applyFill="1" applyBorder="1" applyAlignment="1">
      <alignment horizontal="center" vertical="center" wrapText="1"/>
    </xf>
    <xf numFmtId="0" fontId="25" fillId="11" borderId="48" xfId="0" applyFont="1" applyFill="1" applyBorder="1" applyAlignment="1">
      <alignment horizontal="center" vertical="center"/>
    </xf>
    <xf numFmtId="0" fontId="25" fillId="11" borderId="45" xfId="0" applyFont="1" applyFill="1" applyBorder="1" applyAlignment="1">
      <alignment horizontal="center" vertical="center"/>
    </xf>
    <xf numFmtId="0" fontId="25" fillId="11" borderId="49" xfId="0" applyFont="1" applyFill="1" applyBorder="1" applyAlignment="1">
      <alignment horizontal="center" vertical="center"/>
    </xf>
    <xf numFmtId="0" fontId="25" fillId="11" borderId="2" xfId="0" applyFont="1" applyFill="1" applyBorder="1" applyAlignment="1">
      <alignment horizontal="center" vertical="center"/>
    </xf>
    <xf numFmtId="0" fontId="25" fillId="11" borderId="42" xfId="0" applyFont="1" applyFill="1" applyBorder="1" applyAlignment="1">
      <alignment horizontal="center" vertical="center"/>
    </xf>
    <xf numFmtId="0" fontId="25" fillId="11" borderId="3" xfId="0" applyFont="1" applyFill="1" applyBorder="1" applyAlignment="1">
      <alignment horizontal="center" vertical="center"/>
    </xf>
    <xf numFmtId="0" fontId="0" fillId="6" borderId="9" xfId="0" applyFill="1" applyBorder="1"/>
    <xf numFmtId="0" fontId="19" fillId="6" borderId="9" xfId="0" applyFont="1" applyFill="1" applyBorder="1" applyAlignment="1">
      <alignment horizontal="center" vertical="center"/>
    </xf>
    <xf numFmtId="0" fontId="19" fillId="6" borderId="9" xfId="0" applyFont="1" applyFill="1" applyBorder="1" applyAlignment="1">
      <alignment horizontal="center"/>
    </xf>
    <xf numFmtId="0" fontId="15" fillId="6" borderId="9" xfId="0" applyFont="1" applyFill="1" applyBorder="1" applyAlignment="1">
      <alignment horizontal="center" vertical="center"/>
    </xf>
    <xf numFmtId="0" fontId="22" fillId="10" borderId="4"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4" xfId="0" applyFont="1" applyFill="1" applyBorder="1" applyAlignment="1" applyProtection="1">
      <alignment horizontal="center" vertical="center" wrapText="1"/>
      <protection hidden="1"/>
    </xf>
    <xf numFmtId="0" fontId="27" fillId="10" borderId="8" xfId="0" applyFont="1" applyFill="1" applyBorder="1" applyAlignment="1" applyProtection="1">
      <alignment horizontal="center" vertical="center" wrapText="1"/>
      <protection hidden="1"/>
    </xf>
    <xf numFmtId="0" fontId="27" fillId="10" borderId="9" xfId="0" applyFont="1" applyFill="1" applyBorder="1" applyAlignment="1">
      <alignment horizontal="center" vertical="center" wrapText="1"/>
    </xf>
    <xf numFmtId="0" fontId="27" fillId="10" borderId="6" xfId="0" applyFont="1" applyFill="1" applyBorder="1" applyAlignment="1" applyProtection="1">
      <alignment horizontal="center" vertical="center" wrapText="1"/>
      <protection hidden="1"/>
    </xf>
    <xf numFmtId="0" fontId="27" fillId="10" borderId="10" xfId="0" applyFont="1" applyFill="1" applyBorder="1" applyAlignment="1" applyProtection="1">
      <alignment horizontal="center" vertical="center" wrapText="1"/>
      <protection hidden="1"/>
    </xf>
    <xf numFmtId="0" fontId="22" fillId="10" borderId="31"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40"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9" xfId="0" applyFont="1" applyBorder="1" applyAlignment="1">
      <alignment horizontal="center" vertical="center" wrapText="1"/>
    </xf>
    <xf numFmtId="0" fontId="22" fillId="10" borderId="6"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41" fillId="0" borderId="17"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7" xfId="0" applyFont="1" applyBorder="1" applyAlignment="1">
      <alignment horizontal="center" vertical="center" wrapText="1"/>
    </xf>
    <xf numFmtId="0" fontId="15" fillId="6" borderId="4"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7"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15" fillId="6" borderId="9" xfId="0" applyFont="1" applyFill="1" applyBorder="1" applyAlignment="1">
      <alignment horizontal="center" vertical="center" wrapText="1"/>
    </xf>
    <xf numFmtId="0" fontId="24" fillId="0" borderId="9" xfId="0" applyFont="1" applyBorder="1" applyAlignment="1">
      <alignment horizontal="center" vertical="center"/>
    </xf>
    <xf numFmtId="165" fontId="15" fillId="0" borderId="16"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0" fontId="19" fillId="0" borderId="32" xfId="0" applyFont="1" applyBorder="1" applyAlignment="1">
      <alignment horizontal="center"/>
    </xf>
    <xf numFmtId="0" fontId="19" fillId="0" borderId="41" xfId="0" applyFont="1" applyBorder="1" applyAlignment="1">
      <alignment horizontal="center"/>
    </xf>
    <xf numFmtId="0" fontId="15" fillId="0" borderId="21" xfId="0" applyFont="1" applyBorder="1" applyAlignment="1">
      <alignment horizontal="center" vertical="center" wrapText="1"/>
    </xf>
    <xf numFmtId="165" fontId="15" fillId="0" borderId="22" xfId="0" applyNumberFormat="1" applyFont="1" applyBorder="1" applyAlignment="1">
      <alignment horizontal="center" vertical="center" wrapText="1"/>
    </xf>
    <xf numFmtId="165" fontId="15" fillId="0" borderId="20"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5" fillId="6" borderId="20" xfId="0" applyFont="1" applyFill="1" applyBorder="1" applyAlignment="1">
      <alignment horizontal="center" vertical="center" wrapText="1"/>
    </xf>
    <xf numFmtId="0" fontId="15" fillId="0" borderId="43" xfId="0" applyFont="1" applyBorder="1" applyAlignment="1">
      <alignment horizontal="center" vertical="center" wrapText="1"/>
    </xf>
    <xf numFmtId="0" fontId="15" fillId="6" borderId="11" xfId="0" applyFont="1" applyFill="1" applyBorder="1" applyAlignment="1">
      <alignment horizontal="center" vertical="center" wrapText="1"/>
    </xf>
    <xf numFmtId="0" fontId="15" fillId="0" borderId="6" xfId="0" applyFont="1" applyBorder="1" applyAlignment="1">
      <alignment horizontal="center" vertical="center" wrapText="1"/>
    </xf>
    <xf numFmtId="0" fontId="20" fillId="0" borderId="32" xfId="0" applyFont="1" applyBorder="1" applyAlignment="1">
      <alignment horizontal="left"/>
    </xf>
    <xf numFmtId="0" fontId="20" fillId="0" borderId="41" xfId="0" applyFont="1" applyBorder="1" applyAlignment="1">
      <alignment horizontal="left"/>
    </xf>
    <xf numFmtId="0" fontId="20" fillId="0" borderId="18" xfId="0" applyFont="1" applyBorder="1" applyAlignment="1">
      <alignment horizontal="left"/>
    </xf>
    <xf numFmtId="0" fontId="15" fillId="0" borderId="9" xfId="0" applyFont="1" applyBorder="1" applyAlignment="1">
      <alignment horizontal="left"/>
    </xf>
    <xf numFmtId="0" fontId="15" fillId="0" borderId="32" xfId="0" applyFont="1" applyBorder="1" applyAlignment="1">
      <alignment horizontal="right"/>
    </xf>
    <xf numFmtId="0" fontId="15" fillId="0" borderId="41" xfId="0" applyFont="1" applyBorder="1" applyAlignment="1">
      <alignment horizontal="right"/>
    </xf>
    <xf numFmtId="0" fontId="15" fillId="0" borderId="18" xfId="0" applyFont="1" applyBorder="1" applyAlignment="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justify" vertical="center" wrapText="1"/>
    </xf>
    <xf numFmtId="14" fontId="1" fillId="0" borderId="9"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2" xfId="0" applyFont="1" applyBorder="1" applyAlignment="1">
      <alignment horizontal="justify" vertical="center" wrapText="1"/>
    </xf>
    <xf numFmtId="0" fontId="1" fillId="0" borderId="41" xfId="0" applyFont="1" applyBorder="1" applyAlignment="1">
      <alignment horizontal="justify" vertical="center" wrapText="1"/>
    </xf>
    <xf numFmtId="0" fontId="0" fillId="0" borderId="9" xfId="0" applyBorder="1"/>
    <xf numFmtId="0" fontId="19" fillId="0" borderId="9" xfId="0" applyFont="1" applyBorder="1" applyAlignment="1">
      <alignment horizontal="center" vertical="center"/>
    </xf>
    <xf numFmtId="0" fontId="19" fillId="6" borderId="0" xfId="0" applyFont="1" applyFill="1" applyAlignment="1">
      <alignment horizontal="center"/>
    </xf>
    <xf numFmtId="0" fontId="15" fillId="0" borderId="9" xfId="0" applyFont="1" applyBorder="1" applyAlignment="1">
      <alignment horizontal="center" vertical="center"/>
    </xf>
    <xf numFmtId="0" fontId="0" fillId="6" borderId="9" xfId="0" applyFill="1" applyBorder="1" applyAlignment="1">
      <alignment horizontal="left" vertical="center"/>
    </xf>
    <xf numFmtId="0" fontId="0" fillId="6" borderId="9" xfId="0" applyFill="1" applyBorder="1" applyAlignment="1">
      <alignment horizontal="center" vertical="center"/>
    </xf>
    <xf numFmtId="0" fontId="27" fillId="11" borderId="9" xfId="0" applyFont="1" applyFill="1" applyBorder="1" applyAlignment="1">
      <alignment horizontal="center" vertical="center"/>
    </xf>
    <xf numFmtId="0" fontId="27" fillId="10" borderId="9" xfId="0" applyFont="1" applyFill="1" applyBorder="1" applyAlignment="1">
      <alignment horizontal="center"/>
    </xf>
    <xf numFmtId="0" fontId="1" fillId="6" borderId="9" xfId="0" applyFont="1" applyFill="1" applyBorder="1" applyAlignment="1">
      <alignment horizontal="justify" vertical="center" wrapText="1"/>
    </xf>
    <xf numFmtId="0" fontId="0" fillId="13" borderId="9" xfId="0" applyFill="1" applyBorder="1" applyAlignment="1">
      <alignment horizontal="center" vertical="center"/>
    </xf>
    <xf numFmtId="0" fontId="15" fillId="0" borderId="79"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80" xfId="0" applyFont="1" applyBorder="1" applyAlignment="1">
      <alignment horizontal="center" vertical="center" wrapText="1"/>
    </xf>
    <xf numFmtId="0" fontId="24" fillId="0" borderId="65" xfId="0" applyFont="1" applyBorder="1" applyAlignment="1">
      <alignment horizontal="center" vertical="center"/>
    </xf>
    <xf numFmtId="0" fontId="24" fillId="0" borderId="33" xfId="0" applyFont="1" applyBorder="1" applyAlignment="1">
      <alignment horizontal="center" vertical="center"/>
    </xf>
    <xf numFmtId="0" fontId="24" fillId="0" borderId="11" xfId="0" applyFont="1" applyBorder="1" applyAlignment="1">
      <alignment horizontal="center" vertical="center"/>
    </xf>
    <xf numFmtId="0" fontId="1" fillId="0" borderId="77" xfId="0" applyFont="1" applyBorder="1" applyAlignment="1">
      <alignment horizontal="center" vertical="center" wrapText="1"/>
    </xf>
    <xf numFmtId="0" fontId="1" fillId="0" borderId="80" xfId="0" applyFont="1" applyBorder="1" applyAlignment="1">
      <alignment horizontal="center" vertical="center" wrapText="1"/>
    </xf>
    <xf numFmtId="165" fontId="44" fillId="0" borderId="78" xfId="0" applyNumberFormat="1" applyFont="1" applyBorder="1" applyAlignment="1">
      <alignment horizontal="center" vertical="center" wrapText="1"/>
    </xf>
    <xf numFmtId="165" fontId="44" fillId="0" borderId="81"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165" fontId="44" fillId="0" borderId="82" xfId="0" applyNumberFormat="1" applyFont="1" applyBorder="1" applyAlignment="1">
      <alignment horizontal="center" vertical="center" wrapText="1"/>
    </xf>
    <xf numFmtId="0" fontId="15" fillId="0" borderId="4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53" xfId="0" applyFont="1" applyBorder="1" applyAlignment="1">
      <alignment horizontal="center" vertical="center" wrapText="1"/>
    </xf>
    <xf numFmtId="0" fontId="15" fillId="6" borderId="65" xfId="0" applyFont="1" applyFill="1" applyBorder="1" applyAlignment="1">
      <alignment horizontal="center" vertical="center" wrapText="1"/>
    </xf>
    <xf numFmtId="0" fontId="41" fillId="0" borderId="86"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1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12"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53" xfId="0" applyFont="1" applyBorder="1" applyAlignment="1">
      <alignment horizontal="center" vertical="center" wrapText="1"/>
    </xf>
    <xf numFmtId="0" fontId="22" fillId="10" borderId="5" xfId="0" applyFont="1" applyFill="1" applyBorder="1" applyAlignment="1">
      <alignment horizontal="center" vertical="center" wrapText="1"/>
    </xf>
    <xf numFmtId="0" fontId="22" fillId="10" borderId="52" xfId="0" applyFont="1" applyFill="1" applyBorder="1" applyAlignment="1">
      <alignment horizontal="center" vertical="center" wrapText="1"/>
    </xf>
    <xf numFmtId="0" fontId="22" fillId="10" borderId="39"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2" fillId="10" borderId="34"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27" fillId="10" borderId="33" xfId="0" applyFont="1" applyFill="1" applyBorder="1" applyAlignment="1" applyProtection="1">
      <alignment horizontal="center" vertical="center" wrapText="1"/>
      <protection hidden="1"/>
    </xf>
    <xf numFmtId="0" fontId="27" fillId="10" borderId="39" xfId="0" applyFont="1" applyFill="1" applyBorder="1" applyAlignment="1" applyProtection="1">
      <alignment horizontal="center" vertical="center" wrapText="1"/>
      <protection hidden="1"/>
    </xf>
    <xf numFmtId="0" fontId="25" fillId="11" borderId="13" xfId="0" applyFont="1" applyFill="1" applyBorder="1" applyAlignment="1">
      <alignment horizontal="center" vertical="center"/>
    </xf>
    <xf numFmtId="0" fontId="25" fillId="11" borderId="14" xfId="0" applyFont="1" applyFill="1" applyBorder="1" applyAlignment="1">
      <alignment horizontal="center" vertical="center"/>
    </xf>
    <xf numFmtId="0" fontId="25" fillId="11" borderId="15" xfId="0" applyFont="1" applyFill="1" applyBorder="1" applyAlignment="1">
      <alignment horizontal="center" vertical="center"/>
    </xf>
    <xf numFmtId="14" fontId="15" fillId="0" borderId="9" xfId="0" applyNumberFormat="1" applyFont="1" applyBorder="1" applyAlignment="1">
      <alignment horizontal="center" vertical="center" wrapText="1"/>
    </xf>
    <xf numFmtId="0" fontId="22" fillId="10" borderId="35" xfId="0" applyFont="1" applyFill="1" applyBorder="1" applyAlignment="1">
      <alignment horizontal="center" vertical="center" wrapText="1"/>
    </xf>
    <xf numFmtId="0" fontId="24" fillId="0" borderId="20" xfId="0" applyFont="1" applyBorder="1" applyAlignment="1">
      <alignment horizontal="center" vertical="center"/>
    </xf>
    <xf numFmtId="0" fontId="23" fillId="6" borderId="9" xfId="0" applyFont="1" applyFill="1" applyBorder="1" applyAlignment="1">
      <alignment horizontal="center" vertical="center" wrapText="1"/>
    </xf>
    <xf numFmtId="0" fontId="15" fillId="0" borderId="66"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165" fontId="15" fillId="6" borderId="13"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5" fontId="15" fillId="6" borderId="22" xfId="0" applyNumberFormat="1" applyFont="1" applyFill="1" applyBorder="1" applyAlignment="1">
      <alignment horizontal="center" vertical="center" wrapText="1"/>
    </xf>
    <xf numFmtId="165" fontId="15" fillId="6" borderId="14"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165" fontId="15" fillId="6" borderId="20" xfId="0" applyNumberFormat="1"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68" xfId="0" applyFont="1" applyBorder="1" applyAlignment="1">
      <alignment horizontal="center" vertical="center" wrapText="1"/>
    </xf>
    <xf numFmtId="0" fontId="22" fillId="10" borderId="25"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24" fillId="0" borderId="14" xfId="0" applyFont="1" applyBorder="1" applyAlignment="1">
      <alignment horizontal="center" vertical="center"/>
    </xf>
    <xf numFmtId="0" fontId="15" fillId="0" borderId="13"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21"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68" xfId="0" applyFont="1" applyBorder="1" applyAlignment="1">
      <alignment horizontal="center" vertical="center" wrapText="1"/>
    </xf>
    <xf numFmtId="0" fontId="15" fillId="0" borderId="61"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53" xfId="0" applyFont="1" applyBorder="1" applyAlignment="1">
      <alignment horizontal="center" vertical="center" wrapText="1"/>
    </xf>
    <xf numFmtId="0" fontId="1" fillId="0" borderId="57" xfId="0" applyFont="1" applyBorder="1" applyAlignment="1">
      <alignment horizontal="center" vertical="center" wrapText="1"/>
    </xf>
    <xf numFmtId="165" fontId="15" fillId="6" borderId="47" xfId="0" applyNumberFormat="1" applyFont="1" applyFill="1" applyBorder="1" applyAlignment="1">
      <alignment horizontal="center" vertical="center" wrapText="1"/>
    </xf>
    <xf numFmtId="165" fontId="15" fillId="6" borderId="34" xfId="0" applyNumberFormat="1" applyFont="1" applyFill="1" applyBorder="1" applyAlignment="1">
      <alignment horizontal="center" vertical="center" wrapText="1"/>
    </xf>
    <xf numFmtId="165" fontId="15" fillId="6" borderId="43" xfId="0" applyNumberFormat="1" applyFont="1" applyFill="1" applyBorder="1" applyAlignment="1">
      <alignment horizontal="center" vertical="center" wrapText="1"/>
    </xf>
    <xf numFmtId="165" fontId="15" fillId="6" borderId="61" xfId="0" applyNumberFormat="1" applyFont="1" applyFill="1" applyBorder="1" applyAlignment="1">
      <alignment horizontal="center" vertical="center" wrapText="1"/>
    </xf>
    <xf numFmtId="165" fontId="15" fillId="6" borderId="33"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0" fontId="15" fillId="0" borderId="62" xfId="0" applyFont="1" applyBorder="1" applyAlignment="1">
      <alignment horizontal="center" vertical="center" wrapText="1"/>
    </xf>
    <xf numFmtId="0" fontId="15" fillId="6" borderId="6"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27" fillId="11" borderId="13"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15" xfId="0" applyFont="1" applyFill="1" applyBorder="1" applyAlignment="1">
      <alignment horizontal="center" vertical="center"/>
    </xf>
    <xf numFmtId="0" fontId="27" fillId="10" borderId="17"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22" fillId="10" borderId="9"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22" fillId="10" borderId="16" xfId="0" applyFont="1" applyFill="1" applyBorder="1" applyAlignment="1">
      <alignment horizontal="center" vertical="center" wrapText="1"/>
    </xf>
    <xf numFmtId="0" fontId="41" fillId="0" borderId="9" xfId="0" applyFont="1" applyBorder="1" applyAlignment="1">
      <alignment horizontal="center" vertical="center" wrapText="1"/>
    </xf>
    <xf numFmtId="0" fontId="42" fillId="0" borderId="9" xfId="0" applyFont="1" applyBorder="1" applyAlignment="1">
      <alignment horizontal="center" vertical="center" wrapText="1"/>
    </xf>
    <xf numFmtId="0" fontId="35" fillId="0" borderId="9" xfId="0" applyFont="1" applyBorder="1" applyAlignment="1">
      <alignment horizontal="center" vertical="center"/>
    </xf>
    <xf numFmtId="0" fontId="35" fillId="0" borderId="20" xfId="0" applyFont="1" applyBorder="1" applyAlignment="1">
      <alignment horizontal="center" vertical="center"/>
    </xf>
    <xf numFmtId="0" fontId="41" fillId="0" borderId="20" xfId="0" applyFont="1" applyBorder="1" applyAlignment="1">
      <alignment horizontal="center" vertical="center" wrapText="1"/>
    </xf>
    <xf numFmtId="0" fontId="42" fillId="0" borderId="20" xfId="0" applyFont="1" applyBorder="1" applyAlignment="1">
      <alignment horizontal="center"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15" fillId="0" borderId="9" xfId="0" applyFont="1" applyBorder="1" applyAlignment="1">
      <alignment horizontal="left" vertical="center" wrapText="1"/>
    </xf>
    <xf numFmtId="0" fontId="15" fillId="0" borderId="20" xfId="0" applyFont="1" applyBorder="1" applyAlignment="1">
      <alignment horizontal="left"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17" fillId="0" borderId="32" xfId="0" applyFont="1" applyBorder="1" applyAlignment="1">
      <alignment horizontal="center" vertical="center"/>
    </xf>
    <xf numFmtId="0" fontId="17" fillId="0" borderId="38" xfId="0" applyFont="1" applyBorder="1" applyAlignment="1">
      <alignment horizontal="center" vertical="center"/>
    </xf>
    <xf numFmtId="14" fontId="15" fillId="0" borderId="40" xfId="0" applyNumberFormat="1" applyFont="1" applyBorder="1" applyAlignment="1">
      <alignment horizontal="center" vertical="center" wrapText="1"/>
    </xf>
    <xf numFmtId="14" fontId="15" fillId="0" borderId="34" xfId="0" applyNumberFormat="1" applyFont="1" applyBorder="1" applyAlignment="1">
      <alignment horizontal="center" vertical="center" wrapText="1"/>
    </xf>
    <xf numFmtId="14" fontId="15" fillId="0" borderId="43" xfId="0" applyNumberFormat="1" applyFont="1" applyBorder="1" applyAlignment="1">
      <alignment horizontal="center" vertical="center" wrapText="1"/>
    </xf>
    <xf numFmtId="14" fontId="15" fillId="0" borderId="4" xfId="0" applyNumberFormat="1" applyFont="1" applyBorder="1" applyAlignment="1">
      <alignment horizontal="center" vertical="center" wrapText="1"/>
    </xf>
    <xf numFmtId="14" fontId="15" fillId="0" borderId="33" xfId="0" applyNumberFormat="1" applyFont="1" applyBorder="1" applyAlignment="1">
      <alignment horizontal="center" vertical="center" wrapText="1"/>
    </xf>
    <xf numFmtId="14" fontId="15" fillId="0" borderId="1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53" xfId="0" applyFont="1" applyBorder="1" applyAlignment="1">
      <alignment horizontal="center" vertical="center" wrapText="1"/>
    </xf>
    <xf numFmtId="9" fontId="15" fillId="0" borderId="79" xfId="0" applyNumberFormat="1" applyFont="1" applyBorder="1" applyAlignment="1">
      <alignment horizontal="center" vertical="center" wrapText="1"/>
    </xf>
    <xf numFmtId="9" fontId="15" fillId="0" borderId="82" xfId="0" applyNumberFormat="1"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81"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165" fontId="15" fillId="0" borderId="82" xfId="0" applyNumberFormat="1"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85" xfId="0" applyNumberFormat="1" applyFont="1" applyBorder="1" applyAlignment="1">
      <alignment horizontal="center" vertical="center" wrapText="1"/>
    </xf>
    <xf numFmtId="0" fontId="15" fillId="0" borderId="37"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8" xfId="0" applyFont="1" applyBorder="1" applyAlignment="1">
      <alignment horizontal="center" vertical="center" wrapText="1"/>
    </xf>
    <xf numFmtId="0" fontId="24" fillId="0" borderId="4" xfId="0" applyFont="1" applyBorder="1" applyAlignment="1">
      <alignment horizontal="center" vertical="center"/>
    </xf>
    <xf numFmtId="0" fontId="24" fillId="0" borderId="49" xfId="0" applyFont="1" applyBorder="1" applyAlignment="1">
      <alignment horizontal="center" vertical="center"/>
    </xf>
    <xf numFmtId="0" fontId="24" fillId="0" borderId="25" xfId="0" applyFont="1" applyBorder="1" applyAlignment="1">
      <alignment horizontal="center" vertical="center"/>
    </xf>
    <xf numFmtId="0" fontId="24" fillId="0" borderId="27" xfId="0" applyFont="1" applyBorder="1" applyAlignment="1">
      <alignment horizontal="center" vertical="center"/>
    </xf>
    <xf numFmtId="0" fontId="15" fillId="0" borderId="88"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10" xfId="0" applyFont="1" applyBorder="1" applyAlignment="1">
      <alignment horizontal="center" vertical="center" wrapText="1"/>
    </xf>
    <xf numFmtId="0" fontId="41" fillId="6" borderId="65" xfId="0" applyFont="1" applyFill="1" applyBorder="1" applyAlignment="1">
      <alignment horizontal="center" vertical="center" wrapText="1"/>
    </xf>
    <xf numFmtId="0" fontId="41" fillId="6" borderId="53"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15" fillId="0" borderId="59" xfId="0" applyFont="1" applyBorder="1" applyAlignment="1">
      <alignment horizontal="center" vertical="center" wrapText="1"/>
    </xf>
    <xf numFmtId="9" fontId="15" fillId="0" borderId="59" xfId="3" applyFont="1" applyBorder="1" applyAlignment="1">
      <alignment horizontal="center" vertical="center" wrapText="1"/>
    </xf>
    <xf numFmtId="9" fontId="15" fillId="0" borderId="9" xfId="3" applyFont="1" applyBorder="1" applyAlignment="1">
      <alignment horizontal="center" vertical="center" wrapText="1"/>
    </xf>
    <xf numFmtId="9" fontId="15" fillId="0" borderId="20" xfId="3" applyFont="1" applyBorder="1" applyAlignment="1">
      <alignment horizontal="center" vertical="center" wrapText="1"/>
    </xf>
    <xf numFmtId="0" fontId="15" fillId="0" borderId="60" xfId="0" applyFont="1" applyBorder="1" applyAlignment="1">
      <alignment horizontal="center" vertical="center" wrapText="1"/>
    </xf>
    <xf numFmtId="166" fontId="15" fillId="0" borderId="58" xfId="0" applyNumberFormat="1" applyFont="1" applyBorder="1" applyAlignment="1">
      <alignment horizontal="center" vertical="center" wrapText="1"/>
    </xf>
    <xf numFmtId="166" fontId="15" fillId="0" borderId="16" xfId="0" applyNumberFormat="1" applyFont="1" applyBorder="1" applyAlignment="1">
      <alignment horizontal="center" vertical="center" wrapText="1"/>
    </xf>
    <xf numFmtId="166" fontId="15" fillId="0" borderId="22" xfId="0" applyNumberFormat="1" applyFont="1" applyBorder="1" applyAlignment="1">
      <alignment horizontal="center" vertical="center" wrapText="1"/>
    </xf>
    <xf numFmtId="166" fontId="15" fillId="0" borderId="59" xfId="0" applyNumberFormat="1" applyFont="1" applyBorder="1" applyAlignment="1">
      <alignment horizontal="center" vertical="center" wrapText="1"/>
    </xf>
    <xf numFmtId="166" fontId="15" fillId="0" borderId="9" xfId="0" applyNumberFormat="1" applyFont="1" applyBorder="1" applyAlignment="1">
      <alignment horizontal="center" vertical="center" wrapText="1"/>
    </xf>
    <xf numFmtId="166" fontId="15" fillId="0" borderId="20" xfId="0" applyNumberFormat="1" applyFont="1" applyBorder="1" applyAlignment="1">
      <alignment horizontal="center" vertical="center" wrapText="1"/>
    </xf>
    <xf numFmtId="0" fontId="45" fillId="0" borderId="65"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11" xfId="0" applyFont="1" applyBorder="1" applyAlignment="1">
      <alignment horizontal="center" vertical="center" wrapText="1"/>
    </xf>
    <xf numFmtId="9" fontId="15" fillId="0" borderId="4" xfId="3" applyFont="1" applyBorder="1" applyAlignment="1">
      <alignment horizontal="center" vertical="center" wrapText="1"/>
    </xf>
    <xf numFmtId="166" fontId="15" fillId="0" borderId="40" xfId="0" applyNumberFormat="1" applyFont="1" applyBorder="1" applyAlignment="1">
      <alignment horizontal="center" vertical="center" wrapText="1"/>
    </xf>
    <xf numFmtId="166" fontId="15" fillId="0" borderId="4" xfId="0" applyNumberFormat="1" applyFont="1" applyBorder="1" applyAlignment="1">
      <alignment horizontal="center" vertical="center" wrapText="1"/>
    </xf>
    <xf numFmtId="0" fontId="41" fillId="0" borderId="33" xfId="0" applyFont="1" applyBorder="1" applyAlignment="1">
      <alignment horizontal="center" vertical="center" wrapText="1"/>
    </xf>
    <xf numFmtId="0" fontId="47" fillId="0" borderId="33" xfId="0" applyFont="1" applyBorder="1" applyAlignment="1">
      <alignment horizontal="center" vertical="center" wrapText="1"/>
    </xf>
    <xf numFmtId="0" fontId="42" fillId="6" borderId="65" xfId="0" applyFont="1" applyFill="1" applyBorder="1" applyAlignment="1">
      <alignment horizontal="center" vertical="center" wrapText="1"/>
    </xf>
    <xf numFmtId="0" fontId="42" fillId="6" borderId="53" xfId="0" applyFont="1" applyFill="1" applyBorder="1" applyAlignment="1">
      <alignment horizontal="center" vertical="center" wrapText="1"/>
    </xf>
    <xf numFmtId="166" fontId="15" fillId="0" borderId="58" xfId="0" applyNumberFormat="1" applyFont="1" applyFill="1" applyBorder="1" applyAlignment="1">
      <alignment horizontal="center" vertical="center" wrapText="1"/>
    </xf>
    <xf numFmtId="166" fontId="15" fillId="0" borderId="16" xfId="0" applyNumberFormat="1" applyFont="1" applyFill="1" applyBorder="1" applyAlignment="1">
      <alignment horizontal="center" vertical="center" wrapText="1"/>
    </xf>
    <xf numFmtId="166" fontId="15" fillId="0" borderId="22" xfId="0" applyNumberFormat="1" applyFont="1" applyFill="1" applyBorder="1" applyAlignment="1">
      <alignment horizontal="center" vertical="center" wrapText="1"/>
    </xf>
    <xf numFmtId="166" fontId="15" fillId="0" borderId="59" xfId="0" applyNumberFormat="1" applyFont="1" applyFill="1" applyBorder="1" applyAlignment="1">
      <alignment horizontal="center" vertical="center" wrapText="1"/>
    </xf>
    <xf numFmtId="166" fontId="15" fillId="0" borderId="9" xfId="0" applyNumberFormat="1" applyFont="1" applyFill="1" applyBorder="1" applyAlignment="1">
      <alignment horizontal="center" vertical="center" wrapText="1"/>
    </xf>
    <xf numFmtId="166" fontId="15" fillId="0" borderId="20" xfId="0" applyNumberFormat="1" applyFont="1" applyFill="1" applyBorder="1" applyAlignment="1">
      <alignment horizontal="center" vertical="center" wrapText="1"/>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25" fillId="11" borderId="36" xfId="0" applyFont="1" applyFill="1" applyBorder="1" applyAlignment="1">
      <alignment horizontal="center" vertical="center"/>
    </xf>
    <xf numFmtId="0" fontId="15" fillId="0" borderId="3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27" fillId="10" borderId="14"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2" fillId="10" borderId="74" xfId="0" applyFont="1" applyFill="1" applyBorder="1" applyAlignment="1">
      <alignment horizontal="center" vertical="center" wrapText="1"/>
    </xf>
    <xf numFmtId="0" fontId="27" fillId="10" borderId="13" xfId="0" applyFont="1" applyFill="1" applyBorder="1" applyAlignment="1">
      <alignment horizontal="center" vertical="center" wrapText="1"/>
    </xf>
    <xf numFmtId="0" fontId="42" fillId="0" borderId="14"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9" fontId="15" fillId="0" borderId="14" xfId="0" applyNumberFormat="1" applyFont="1" applyBorder="1" applyAlignment="1">
      <alignment horizontal="center" vertical="center" wrapText="1"/>
    </xf>
    <xf numFmtId="9" fontId="15" fillId="0" borderId="9" xfId="0" applyNumberFormat="1" applyFont="1" applyBorder="1" applyAlignment="1">
      <alignment horizontal="center" vertical="center" wrapText="1"/>
    </xf>
    <xf numFmtId="9" fontId="15" fillId="0" borderId="20" xfId="0" applyNumberFormat="1" applyFont="1" applyBorder="1" applyAlignment="1">
      <alignment horizontal="center" vertical="center" wrapText="1"/>
    </xf>
    <xf numFmtId="0" fontId="20" fillId="0" borderId="9" xfId="0" applyFont="1" applyBorder="1" applyAlignment="1">
      <alignment horizontal="left"/>
    </xf>
    <xf numFmtId="0" fontId="15" fillId="0" borderId="9" xfId="0" applyFont="1" applyBorder="1" applyAlignment="1">
      <alignment horizontal="right"/>
    </xf>
    <xf numFmtId="0" fontId="35" fillId="0" borderId="14" xfId="0" applyFont="1" applyBorder="1" applyAlignment="1">
      <alignment horizontal="center" vertical="center"/>
    </xf>
    <xf numFmtId="165" fontId="15" fillId="0" borderId="13" xfId="0" applyNumberFormat="1" applyFont="1" applyBorder="1" applyAlignment="1">
      <alignment horizontal="center" vertical="center" wrapText="1"/>
    </xf>
    <xf numFmtId="165" fontId="15" fillId="0" borderId="14" xfId="0" applyNumberFormat="1" applyFont="1" applyBorder="1" applyAlignment="1">
      <alignment horizontal="center" vertical="center" wrapText="1"/>
    </xf>
    <xf numFmtId="0" fontId="1" fillId="6" borderId="14"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9" fontId="15" fillId="0" borderId="61" xfId="3" applyFont="1" applyBorder="1" applyAlignment="1">
      <alignment horizontal="center" vertical="center" wrapText="1"/>
    </xf>
    <xf numFmtId="9" fontId="15" fillId="0" borderId="33" xfId="3" applyFont="1" applyBorder="1" applyAlignment="1">
      <alignment horizontal="center" vertical="center" wrapText="1"/>
    </xf>
    <xf numFmtId="9" fontId="15" fillId="0" borderId="11" xfId="3" applyFont="1" applyBorder="1" applyAlignment="1">
      <alignment horizontal="center" vertical="center" wrapText="1"/>
    </xf>
    <xf numFmtId="0" fontId="41" fillId="0" borderId="62" xfId="0" applyFont="1" applyBorder="1" applyAlignment="1">
      <alignment horizontal="center" vertical="center" wrapText="1"/>
    </xf>
    <xf numFmtId="165" fontId="15" fillId="0" borderId="47" xfId="0" applyNumberFormat="1" applyFont="1" applyBorder="1" applyAlignment="1">
      <alignment horizontal="center" vertical="center" wrapText="1"/>
    </xf>
    <xf numFmtId="165" fontId="15" fillId="0" borderId="34" xfId="0" applyNumberFormat="1" applyFont="1" applyBorder="1" applyAlignment="1">
      <alignment horizontal="center" vertical="center" wrapText="1"/>
    </xf>
    <xf numFmtId="165" fontId="15" fillId="0" borderId="43" xfId="0" applyNumberFormat="1" applyFont="1" applyBorder="1" applyAlignment="1">
      <alignment horizontal="center" vertical="center" wrapText="1"/>
    </xf>
    <xf numFmtId="165" fontId="15" fillId="0" borderId="61" xfId="0" applyNumberFormat="1" applyFont="1" applyBorder="1" applyAlignment="1">
      <alignment horizontal="center" vertical="center" wrapText="1"/>
    </xf>
    <xf numFmtId="165" fontId="15" fillId="0" borderId="33" xfId="0" applyNumberFormat="1" applyFont="1" applyBorder="1" applyAlignment="1">
      <alignment horizontal="center" vertical="center" wrapText="1"/>
    </xf>
    <xf numFmtId="165" fontId="15" fillId="0" borderId="11" xfId="0" applyNumberFormat="1" applyFont="1" applyBorder="1" applyAlignment="1">
      <alignment horizontal="center" vertical="center" wrapText="1"/>
    </xf>
    <xf numFmtId="0" fontId="15" fillId="0" borderId="9" xfId="0" applyFont="1" applyBorder="1"/>
    <xf numFmtId="0" fontId="15" fillId="6" borderId="4"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9" fillId="6" borderId="41" xfId="0" applyFont="1" applyFill="1" applyBorder="1" applyAlignment="1">
      <alignment horizontal="left" vertical="center"/>
    </xf>
    <xf numFmtId="0" fontId="19" fillId="6" borderId="18" xfId="0" applyFont="1" applyFill="1" applyBorder="1" applyAlignment="1">
      <alignment horizontal="left" vertical="center"/>
    </xf>
    <xf numFmtId="0" fontId="15" fillId="6" borderId="16"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45" fillId="0" borderId="4" xfId="0" applyFont="1" applyBorder="1" applyAlignment="1">
      <alignment horizontal="center" vertical="center" wrapText="1"/>
    </xf>
    <xf numFmtId="0" fontId="45" fillId="0" borderId="53" xfId="0" applyFont="1" applyBorder="1" applyAlignment="1">
      <alignment horizontal="center" vertical="center" wrapText="1"/>
    </xf>
    <xf numFmtId="0" fontId="15" fillId="6" borderId="13" xfId="0" applyFont="1" applyFill="1" applyBorder="1" applyAlignment="1">
      <alignment horizontal="center" vertical="center" wrapText="1"/>
    </xf>
    <xf numFmtId="0" fontId="41" fillId="0" borderId="11"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53" xfId="0" applyFont="1" applyBorder="1" applyAlignment="1">
      <alignment horizontal="center" vertical="center" wrapText="1"/>
    </xf>
    <xf numFmtId="14" fontId="1" fillId="0" borderId="9" xfId="0" applyNumberFormat="1" applyFont="1" applyBorder="1" applyAlignment="1">
      <alignment horizontal="justify" vertical="center" wrapText="1"/>
    </xf>
    <xf numFmtId="0" fontId="19" fillId="0" borderId="32" xfId="0" applyFont="1" applyBorder="1" applyAlignment="1">
      <alignment horizontal="justify" vertical="center" wrapText="1"/>
    </xf>
    <xf numFmtId="0" fontId="19" fillId="0" borderId="4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32" xfId="0" applyFont="1" applyBorder="1" applyAlignment="1">
      <alignment horizontal="center" vertical="center" wrapText="1"/>
    </xf>
    <xf numFmtId="0" fontId="4" fillId="0" borderId="18" xfId="0" applyFont="1" applyBorder="1" applyAlignment="1">
      <alignment horizontal="center" vertical="center" wrapText="1"/>
    </xf>
    <xf numFmtId="0" fontId="20" fillId="0" borderId="32"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18"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41" xfId="0" applyFont="1" applyBorder="1" applyAlignment="1">
      <alignment horizontal="justify" vertical="center" wrapText="1"/>
    </xf>
    <xf numFmtId="0" fontId="15" fillId="0" borderId="18" xfId="0" applyFont="1" applyBorder="1" applyAlignment="1">
      <alignment horizontal="justify" vertical="center" wrapText="1"/>
    </xf>
    <xf numFmtId="0" fontId="24" fillId="0" borderId="1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8" xfId="0" applyFont="1" applyBorder="1" applyAlignment="1">
      <alignment horizontal="center" vertical="center" wrapText="1"/>
    </xf>
    <xf numFmtId="0" fontId="27" fillId="10" borderId="16" xfId="0" applyFont="1" applyFill="1" applyBorder="1" applyAlignment="1">
      <alignment horizontal="justify" vertical="center" wrapText="1"/>
    </xf>
    <xf numFmtId="0" fontId="27" fillId="10" borderId="40" xfId="0" applyFont="1" applyFill="1" applyBorder="1" applyAlignment="1">
      <alignment horizontal="justify" vertical="center" wrapText="1"/>
    </xf>
    <xf numFmtId="0" fontId="0" fillId="6" borderId="9" xfId="0" applyFill="1" applyBorder="1" applyAlignment="1">
      <alignment horizontal="justify" vertical="center" wrapText="1"/>
    </xf>
    <xf numFmtId="0" fontId="19" fillId="6" borderId="9" xfId="0" applyFont="1" applyFill="1" applyBorder="1" applyAlignment="1">
      <alignment horizontal="center" vertical="center" wrapText="1"/>
    </xf>
    <xf numFmtId="0" fontId="25" fillId="11" borderId="48"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5" fillId="11" borderId="49"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42"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2" fillId="10" borderId="5" xfId="0" applyFont="1" applyFill="1" applyBorder="1" applyAlignment="1">
      <alignment vertical="center" wrapText="1"/>
    </xf>
    <xf numFmtId="0" fontId="22" fillId="10" borderId="52" xfId="0" applyFont="1" applyFill="1" applyBorder="1" applyAlignment="1">
      <alignment vertical="center" wrapText="1"/>
    </xf>
    <xf numFmtId="0" fontId="1" fillId="0" borderId="8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2"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3"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22"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1" xfId="0" applyFont="1" applyBorder="1" applyAlignment="1">
      <alignment horizontal="center" vertical="center" wrapText="1"/>
    </xf>
    <xf numFmtId="0" fontId="15" fillId="0" borderId="13" xfId="0" quotePrefix="1" applyFont="1" applyBorder="1" applyAlignment="1">
      <alignment horizontal="center" vertical="center" wrapText="1"/>
    </xf>
    <xf numFmtId="0" fontId="15" fillId="0" borderId="16" xfId="0" quotePrefix="1" applyFont="1" applyBorder="1" applyAlignment="1">
      <alignment horizontal="center" vertical="center" wrapText="1"/>
    </xf>
    <xf numFmtId="0" fontId="15" fillId="0" borderId="65" xfId="0" quotePrefix="1" applyFont="1" applyBorder="1" applyAlignment="1">
      <alignment horizontal="center" vertical="center" wrapText="1"/>
    </xf>
    <xf numFmtId="0" fontId="15" fillId="0" borderId="33" xfId="0" quotePrefix="1" applyFont="1" applyBorder="1" applyAlignment="1">
      <alignment horizontal="center" vertical="center" wrapText="1"/>
    </xf>
    <xf numFmtId="0" fontId="48" fillId="0" borderId="14"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20" xfId="0" applyFont="1" applyBorder="1" applyAlignment="1">
      <alignment horizontal="center" vertical="center" wrapText="1"/>
    </xf>
    <xf numFmtId="0" fontId="15" fillId="0" borderId="53" xfId="0" quotePrefix="1" applyFont="1" applyBorder="1" applyAlignment="1">
      <alignment horizontal="center" vertical="center" wrapText="1"/>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20" xfId="0" applyFont="1" applyBorder="1" applyAlignment="1">
      <alignment horizontal="center" vertical="center"/>
    </xf>
    <xf numFmtId="0" fontId="15" fillId="0" borderId="77" xfId="0" quotePrefix="1" applyFont="1" applyBorder="1" applyAlignment="1">
      <alignment horizontal="center" vertical="center" wrapText="1"/>
    </xf>
    <xf numFmtId="0" fontId="15" fillId="0" borderId="80" xfId="0" quotePrefix="1" applyFont="1" applyBorder="1" applyAlignment="1">
      <alignment horizontal="center" vertical="center" wrapText="1"/>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63"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40" xfId="0"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6" xfId="0" applyNumberFormat="1" applyFont="1" applyBorder="1" applyAlignment="1">
      <alignment horizontal="center" vertical="center" wrapText="1"/>
    </xf>
    <xf numFmtId="165" fontId="1" fillId="0" borderId="40" xfId="0" applyNumberFormat="1" applyFont="1" applyBorder="1" applyAlignment="1">
      <alignment horizontal="center" vertical="center" wrapText="1"/>
    </xf>
    <xf numFmtId="165" fontId="15" fillId="0" borderId="4" xfId="0" applyNumberFormat="1" applyFont="1" applyBorder="1" applyAlignment="1">
      <alignment horizontal="center" vertical="center" wrapText="1"/>
    </xf>
    <xf numFmtId="165" fontId="14" fillId="0" borderId="65" xfId="0" applyNumberFormat="1" applyFont="1" applyBorder="1" applyAlignment="1">
      <alignment horizontal="center" vertical="center" wrapText="1"/>
    </xf>
    <xf numFmtId="165" fontId="14" fillId="0" borderId="33" xfId="0" applyNumberFormat="1" applyFont="1" applyBorder="1" applyAlignment="1">
      <alignment horizontal="center" vertical="center" wrapText="1"/>
    </xf>
    <xf numFmtId="0" fontId="26" fillId="6" borderId="65" xfId="0" applyFont="1" applyFill="1" applyBorder="1" applyAlignment="1">
      <alignment horizontal="center" vertical="center" wrapText="1"/>
    </xf>
    <xf numFmtId="0" fontId="26" fillId="6" borderId="33" xfId="0" applyFont="1" applyFill="1" applyBorder="1" applyAlignment="1">
      <alignment horizontal="center" vertical="center" wrapText="1"/>
    </xf>
    <xf numFmtId="0" fontId="42" fillId="0" borderId="22" xfId="0" applyFont="1" applyBorder="1" applyAlignment="1">
      <alignment horizontal="center" vertical="center" wrapText="1"/>
    </xf>
    <xf numFmtId="0" fontId="23" fillId="6" borderId="15"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21" xfId="0" applyFont="1" applyFill="1" applyBorder="1" applyAlignment="1">
      <alignment horizontal="center" vertical="center" wrapText="1"/>
    </xf>
    <xf numFmtId="165" fontId="14" fillId="0" borderId="14" xfId="0" applyNumberFormat="1" applyFont="1" applyBorder="1" applyAlignment="1">
      <alignment horizontal="center" vertical="center" wrapText="1"/>
    </xf>
    <xf numFmtId="165" fontId="14" fillId="0" borderId="9" xfId="0" applyNumberFormat="1" applyFont="1" applyBorder="1" applyAlignment="1">
      <alignment horizontal="center" vertical="center" wrapText="1"/>
    </xf>
    <xf numFmtId="165" fontId="14" fillId="0" borderId="20"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8"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23" fillId="6" borderId="86"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6" fillId="0" borderId="94" xfId="0" applyFont="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27" fillId="10" borderId="20" xfId="0" applyFont="1" applyFill="1" applyBorder="1" applyAlignment="1">
      <alignment horizontal="center"/>
    </xf>
    <xf numFmtId="0" fontId="14" fillId="0" borderId="33" xfId="0" applyFont="1" applyBorder="1" applyAlignment="1">
      <alignment horizontal="center" vertical="center" wrapText="1"/>
    </xf>
    <xf numFmtId="0" fontId="14" fillId="0" borderId="11" xfId="0" applyFont="1" applyBorder="1" applyAlignment="1">
      <alignment horizontal="center" vertical="center" wrapText="1"/>
    </xf>
    <xf numFmtId="0" fontId="17" fillId="0" borderId="4" xfId="0" applyFont="1" applyBorder="1" applyAlignment="1">
      <alignment horizontal="center" vertical="center"/>
    </xf>
    <xf numFmtId="0" fontId="17" fillId="0" borderId="33" xfId="0" applyFont="1" applyBorder="1" applyAlignment="1">
      <alignment horizontal="center" vertical="center"/>
    </xf>
    <xf numFmtId="0" fontId="17" fillId="0" borderId="11" xfId="0" applyFont="1" applyBorder="1" applyAlignment="1">
      <alignment horizontal="center" vertical="center"/>
    </xf>
    <xf numFmtId="0" fontId="0" fillId="6" borderId="16"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0" xfId="0" applyFill="1" applyBorder="1" applyAlignment="1">
      <alignment horizontal="center" vertical="center"/>
    </xf>
    <xf numFmtId="0" fontId="1" fillId="6" borderId="17" xfId="0" applyFont="1" applyFill="1" applyBorder="1" applyAlignment="1">
      <alignment horizontal="justify" vertical="center" wrapText="1"/>
    </xf>
    <xf numFmtId="0" fontId="1" fillId="6" borderId="21" xfId="0" applyFont="1" applyFill="1" applyBorder="1" applyAlignment="1">
      <alignment horizontal="justify" vertical="center" wrapText="1"/>
    </xf>
    <xf numFmtId="0" fontId="24" fillId="0" borderId="8" xfId="0" applyFont="1" applyBorder="1" applyAlignment="1">
      <alignment horizontal="center" vertical="center"/>
    </xf>
    <xf numFmtId="9" fontId="15" fillId="0" borderId="14" xfId="3" applyFont="1" applyBorder="1" applyAlignment="1">
      <alignment horizontal="center" vertical="center" wrapText="1"/>
    </xf>
    <xf numFmtId="0" fontId="27" fillId="10" borderId="9" xfId="0" applyFont="1" applyFill="1" applyBorder="1" applyAlignment="1">
      <alignment horizontal="center" vertical="center"/>
    </xf>
    <xf numFmtId="0" fontId="0" fillId="6" borderId="40" xfId="0" applyFill="1" applyBorder="1" applyAlignment="1">
      <alignment horizontal="left" vertical="center" wrapText="1"/>
    </xf>
    <xf numFmtId="0" fontId="0" fillId="6" borderId="7" xfId="0" applyFill="1" applyBorder="1" applyAlignment="1">
      <alignment horizontal="left" vertical="center" wrapText="1"/>
    </xf>
    <xf numFmtId="0" fontId="0" fillId="6" borderId="4" xfId="0" applyFill="1" applyBorder="1" applyAlignment="1">
      <alignment horizontal="left" vertical="center" wrapText="1"/>
    </xf>
    <xf numFmtId="0" fontId="0" fillId="6" borderId="8" xfId="0" applyFill="1" applyBorder="1" applyAlignment="1">
      <alignment horizontal="left" vertical="center" wrapText="1"/>
    </xf>
    <xf numFmtId="0" fontId="0" fillId="0" borderId="9" xfId="0" applyBorder="1" applyAlignment="1">
      <alignment vertical="center"/>
    </xf>
    <xf numFmtId="0" fontId="19" fillId="6" borderId="0" xfId="0" applyFont="1" applyFill="1" applyAlignment="1">
      <alignment horizontal="center" vertical="center"/>
    </xf>
    <xf numFmtId="0" fontId="12" fillId="8" borderId="13" xfId="0" applyFont="1" applyFill="1" applyBorder="1" applyAlignment="1">
      <alignment horizontal="center" vertical="center"/>
    </xf>
    <xf numFmtId="0" fontId="12" fillId="8" borderId="36"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8"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37" xfId="0" applyFont="1" applyFill="1" applyBorder="1" applyAlignment="1">
      <alignment horizontal="center" vertical="center"/>
    </xf>
    <xf numFmtId="0" fontId="12" fillId="8" borderId="15" xfId="0" applyFont="1" applyFill="1" applyBorder="1" applyAlignment="1">
      <alignment horizontal="center" vertical="center"/>
    </xf>
    <xf numFmtId="0" fontId="7" fillId="0" borderId="0" xfId="0" applyFont="1" applyAlignment="1" applyProtection="1">
      <alignment horizontal="center"/>
      <protection hidden="1"/>
    </xf>
  </cellXfs>
  <cellStyles count="4">
    <cellStyle name="Excel Built-in Normal" xfId="2" xr:uid="{00000000-0005-0000-0000-000000000000}"/>
    <cellStyle name="Normal" xfId="0" builtinId="0"/>
    <cellStyle name="Normal 2" xfId="1" xr:uid="{00000000-0005-0000-0000-000002000000}"/>
    <cellStyle name="Porcentaje" xfId="3" builtinId="5"/>
  </cellStyles>
  <dxfs count="1120">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C744A464-7B04-4EAE-9BE6-579B25F2973B}"/>
  </tableStyles>
  <colors>
    <mruColors>
      <color rgb="FF9933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89EFE8F-D772-432F-9875-937391039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26</xdr:col>
      <xdr:colOff>551018</xdr:colOff>
      <xdr:row>1</xdr:row>
      <xdr:rowOff>21203</xdr:rowOff>
    </xdr:from>
    <xdr:to>
      <xdr:col>26</xdr:col>
      <xdr:colOff>1009650</xdr:colOff>
      <xdr:row>3</xdr:row>
      <xdr:rowOff>152400</xdr:rowOff>
    </xdr:to>
    <xdr:pic>
      <xdr:nvPicPr>
        <xdr:cNvPr id="3" name="Imagen 2">
          <a:extLst>
            <a:ext uri="{FF2B5EF4-FFF2-40B4-BE49-F238E27FC236}">
              <a16:creationId xmlns:a16="http://schemas.microsoft.com/office/drawing/2014/main" id="{96DFAAC4-F034-4F1E-A80F-DA3F4DF46F99}"/>
            </a:ext>
          </a:extLst>
        </xdr:cNvPr>
        <xdr:cNvPicPr>
          <a:picLocks noChangeAspect="1"/>
        </xdr:cNvPicPr>
      </xdr:nvPicPr>
      <xdr:blipFill>
        <a:blip xmlns:r="http://schemas.openxmlformats.org/officeDocument/2006/relationships" r:embed="rId2"/>
        <a:stretch>
          <a:fillRect/>
        </a:stretch>
      </xdr:blipFill>
      <xdr:spPr>
        <a:xfrm>
          <a:off x="27211493" y="87878"/>
          <a:ext cx="458632" cy="512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59A1D6B1-5361-4833-A796-B8E865E83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C57C9DAB-5156-4BEE-BF17-082A59BE1E92}"/>
            </a:ext>
          </a:extLst>
        </xdr:cNvPr>
        <xdr:cNvPicPr>
          <a:picLocks noChangeAspect="1"/>
        </xdr:cNvPicPr>
      </xdr:nvPicPr>
      <xdr:blipFill>
        <a:blip xmlns:r="http://schemas.openxmlformats.org/officeDocument/2006/relationships" r:embed="rId2"/>
        <a:stretch>
          <a:fillRect/>
        </a:stretch>
      </xdr:blipFill>
      <xdr:spPr>
        <a:xfrm>
          <a:off x="12458700" y="95251"/>
          <a:ext cx="506424" cy="510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F8F24A84-4809-466D-8255-9D8EDD6E9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97D52C2B-8374-4825-9354-49EB493DED1E}"/>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240922</xdr:colOff>
      <xdr:row>1</xdr:row>
      <xdr:rowOff>29938</xdr:rowOff>
    </xdr:from>
    <xdr:ext cx="505883" cy="512987"/>
    <xdr:pic>
      <xdr:nvPicPr>
        <xdr:cNvPr id="2" name="1 Imagen">
          <a:extLst>
            <a:ext uri="{FF2B5EF4-FFF2-40B4-BE49-F238E27FC236}">
              <a16:creationId xmlns:a16="http://schemas.microsoft.com/office/drawing/2014/main" id="{6A26E86F-C9CC-4FCF-A371-245576254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2447" y="220438"/>
          <a:ext cx="505883" cy="512987"/>
        </a:xfrm>
        <a:prstGeom prst="rect">
          <a:avLst/>
        </a:prstGeom>
      </xdr:spPr>
    </xdr:pic>
    <xdr:clientData/>
  </xdr:oneCellAnchor>
  <xdr:oneCellAnchor>
    <xdr:from>
      <xdr:col>8</xdr:col>
      <xdr:colOff>400050</xdr:colOff>
      <xdr:row>1</xdr:row>
      <xdr:rowOff>28576</xdr:rowOff>
    </xdr:from>
    <xdr:ext cx="506424" cy="510268"/>
    <xdr:pic>
      <xdr:nvPicPr>
        <xdr:cNvPr id="3" name="Imagen 2">
          <a:extLst>
            <a:ext uri="{FF2B5EF4-FFF2-40B4-BE49-F238E27FC236}">
              <a16:creationId xmlns:a16="http://schemas.microsoft.com/office/drawing/2014/main" id="{C8F715AB-53C1-4A47-BC70-4186B0057BDD}"/>
            </a:ext>
          </a:extLst>
        </xdr:cNvPr>
        <xdr:cNvPicPr>
          <a:picLocks noChangeAspect="1"/>
        </xdr:cNvPicPr>
      </xdr:nvPicPr>
      <xdr:blipFill>
        <a:blip xmlns:r="http://schemas.openxmlformats.org/officeDocument/2006/relationships" r:embed="rId2"/>
        <a:stretch>
          <a:fillRect/>
        </a:stretch>
      </xdr:blipFill>
      <xdr:spPr>
        <a:xfrm>
          <a:off x="6572250" y="219076"/>
          <a:ext cx="506424" cy="5102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168345</xdr:colOff>
      <xdr:row>1</xdr:row>
      <xdr:rowOff>48988</xdr:rowOff>
    </xdr:from>
    <xdr:ext cx="412680" cy="478099"/>
    <xdr:pic>
      <xdr:nvPicPr>
        <xdr:cNvPr id="2" name="1 Imagen">
          <a:extLst>
            <a:ext uri="{FF2B5EF4-FFF2-40B4-BE49-F238E27FC236}">
              <a16:creationId xmlns:a16="http://schemas.microsoft.com/office/drawing/2014/main" id="{3FBF9E26-4119-4DB4-99CA-3F35B5509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720" y="239488"/>
          <a:ext cx="412680" cy="478099"/>
        </a:xfrm>
        <a:prstGeom prst="rect">
          <a:avLst/>
        </a:prstGeom>
      </xdr:spPr>
    </xdr:pic>
    <xdr:clientData/>
  </xdr:oneCellAnchor>
  <xdr:oneCellAnchor>
    <xdr:from>
      <xdr:col>27</xdr:col>
      <xdr:colOff>551018</xdr:colOff>
      <xdr:row>1</xdr:row>
      <xdr:rowOff>21203</xdr:rowOff>
    </xdr:from>
    <xdr:ext cx="458632" cy="506424"/>
    <xdr:pic>
      <xdr:nvPicPr>
        <xdr:cNvPr id="3" name="Imagen 2">
          <a:extLst>
            <a:ext uri="{FF2B5EF4-FFF2-40B4-BE49-F238E27FC236}">
              <a16:creationId xmlns:a16="http://schemas.microsoft.com/office/drawing/2014/main" id="{DFF155A1-54A8-4341-AC37-450778DB9925}"/>
            </a:ext>
          </a:extLst>
        </xdr:cNvPr>
        <xdr:cNvPicPr>
          <a:picLocks noChangeAspect="1"/>
        </xdr:cNvPicPr>
      </xdr:nvPicPr>
      <xdr:blipFill>
        <a:blip xmlns:r="http://schemas.openxmlformats.org/officeDocument/2006/relationships" r:embed="rId2"/>
        <a:stretch>
          <a:fillRect/>
        </a:stretch>
      </xdr:blipFill>
      <xdr:spPr>
        <a:xfrm>
          <a:off x="19839143" y="211703"/>
          <a:ext cx="458632" cy="50642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D235206-070C-4676-B8DD-0BB93BC21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89A6F072-998D-465F-8AC9-EB8D0F1CB88E}"/>
            </a:ext>
          </a:extLst>
        </xdr:cNvPr>
        <xdr:cNvPicPr>
          <a:picLocks noChangeAspect="1"/>
        </xdr:cNvPicPr>
      </xdr:nvPicPr>
      <xdr:blipFill>
        <a:blip xmlns:r="http://schemas.openxmlformats.org/officeDocument/2006/relationships" r:embed="rId2"/>
        <a:stretch>
          <a:fillRect/>
        </a:stretch>
      </xdr:blipFill>
      <xdr:spPr>
        <a:xfrm>
          <a:off x="9172575" y="95251"/>
          <a:ext cx="506424" cy="510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139770</xdr:colOff>
      <xdr:row>1</xdr:row>
      <xdr:rowOff>48988</xdr:rowOff>
    </xdr:from>
    <xdr:to>
      <xdr:col>1</xdr:col>
      <xdr:colOff>628650</xdr:colOff>
      <xdr:row>3</xdr:row>
      <xdr:rowOff>151860</xdr:rowOff>
    </xdr:to>
    <xdr:pic>
      <xdr:nvPicPr>
        <xdr:cNvPr id="2" name="1 Imagen">
          <a:extLst>
            <a:ext uri="{FF2B5EF4-FFF2-40B4-BE49-F238E27FC236}">
              <a16:creationId xmlns:a16="http://schemas.microsoft.com/office/drawing/2014/main" id="{0FF39266-707B-452C-B8CA-1DCBDCDEE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95" y="115663"/>
          <a:ext cx="4888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56335450-1DDE-45AA-B55C-ADECF2C4B328}"/>
            </a:ext>
          </a:extLst>
        </xdr:cNvPr>
        <xdr:cNvPicPr>
          <a:picLocks noChangeAspect="1"/>
        </xdr:cNvPicPr>
      </xdr:nvPicPr>
      <xdr:blipFill>
        <a:blip xmlns:r="http://schemas.openxmlformats.org/officeDocument/2006/relationships" r:embed="rId2"/>
        <a:stretch>
          <a:fillRect/>
        </a:stretch>
      </xdr:blipFill>
      <xdr:spPr>
        <a:xfrm>
          <a:off x="28897418" y="87878"/>
          <a:ext cx="458632" cy="512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4" name="1 Imagen">
          <a:extLst>
            <a:ext uri="{FF2B5EF4-FFF2-40B4-BE49-F238E27FC236}">
              <a16:creationId xmlns:a16="http://schemas.microsoft.com/office/drawing/2014/main" id="{7561EB9B-5138-4D6A-B46B-84FC129F8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6" name="Imagen 5">
          <a:extLst>
            <a:ext uri="{FF2B5EF4-FFF2-40B4-BE49-F238E27FC236}">
              <a16:creationId xmlns:a16="http://schemas.microsoft.com/office/drawing/2014/main" id="{6E7DA7AC-567F-4B36-9F33-2D5A7AD27FFF}"/>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3FDAF8D-93DD-4F38-8F3E-C376ABF62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D241A3B-7AF7-4C2A-AB3B-ADDE10BE6511}"/>
            </a:ext>
          </a:extLst>
        </xdr:cNvPr>
        <xdr:cNvPicPr>
          <a:picLocks noChangeAspect="1"/>
        </xdr:cNvPicPr>
      </xdr:nvPicPr>
      <xdr:blipFill>
        <a:blip xmlns:r="http://schemas.openxmlformats.org/officeDocument/2006/relationships" r:embed="rId2"/>
        <a:stretch>
          <a:fillRect/>
        </a:stretch>
      </xdr:blipFill>
      <xdr:spPr>
        <a:xfrm>
          <a:off x="37517543" y="87878"/>
          <a:ext cx="458632" cy="512197"/>
        </a:xfrm>
        <a:prstGeom prst="rect">
          <a:avLst/>
        </a:prstGeom>
      </xdr:spPr>
    </xdr:pic>
    <xdr:clientData/>
  </xdr:twoCellAnchor>
  <xdr:twoCellAnchor editAs="absolute">
    <xdr:from>
      <xdr:col>24</xdr:col>
      <xdr:colOff>199017</xdr:colOff>
      <xdr:row>7</xdr:row>
      <xdr:rowOff>1089660</xdr:rowOff>
    </xdr:from>
    <xdr:to>
      <xdr:col>25</xdr:col>
      <xdr:colOff>374276</xdr:colOff>
      <xdr:row>8</xdr:row>
      <xdr:rowOff>693420</xdr:rowOff>
    </xdr:to>
    <xdr:sp macro="" textlink="">
      <xdr:nvSpPr>
        <xdr:cNvPr id="4" name="Text Box 13" hidden="1">
          <a:extLst>
            <a:ext uri="{FF2B5EF4-FFF2-40B4-BE49-F238E27FC236}">
              <a16:creationId xmlns:a16="http://schemas.microsoft.com/office/drawing/2014/main" id="{D98508B9-90A5-40B5-AEAB-2F5944916E09}"/>
            </a:ext>
          </a:extLst>
        </xdr:cNvPr>
        <xdr:cNvSpPr txBox="1">
          <a:spLocks noChangeArrowheads="1"/>
        </xdr:cNvSpPr>
      </xdr:nvSpPr>
      <xdr:spPr bwMode="auto">
        <a:xfrm>
          <a:off x="34241367" y="2461260"/>
          <a:ext cx="1251584" cy="73723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2CE9735-EB85-4C33-B949-68A4C4B86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C74E95C-E172-4B99-BEDC-420A6EEA9690}"/>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BEEB1FF-E6D1-4D33-A3AE-D361345122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58A6337-954C-4B9F-BB27-5F108474D54C}"/>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CA27463-FBD2-464E-AC23-325E907E8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045E2B3-A0F1-4169-B4F2-78B20B5DBDCE}"/>
            </a:ext>
          </a:extLst>
        </xdr:cNvPr>
        <xdr:cNvPicPr>
          <a:picLocks noChangeAspect="1"/>
        </xdr:cNvPicPr>
      </xdr:nvPicPr>
      <xdr:blipFill>
        <a:blip xmlns:r="http://schemas.openxmlformats.org/officeDocument/2006/relationships" r:embed="rId2"/>
        <a:stretch>
          <a:fillRect/>
        </a:stretch>
      </xdr:blipFill>
      <xdr:spPr>
        <a:xfrm>
          <a:off x="9858375" y="95251"/>
          <a:ext cx="506424" cy="5102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774BE431-5147-44D6-9649-827A2D003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1CDB104B-DD74-4C35-B80C-9E0A038A69EE}"/>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93913640-9E5E-42BD-A60C-1B0AC6D18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6625504-4EFB-4C4B-AA14-B94F1B172539}"/>
            </a:ext>
          </a:extLst>
        </xdr:cNvPr>
        <xdr:cNvPicPr>
          <a:picLocks noChangeAspect="1"/>
        </xdr:cNvPicPr>
      </xdr:nvPicPr>
      <xdr:blipFill>
        <a:blip xmlns:r="http://schemas.openxmlformats.org/officeDocument/2006/relationships" r:embed="rId2"/>
        <a:stretch>
          <a:fillRect/>
        </a:stretch>
      </xdr:blipFill>
      <xdr:spPr>
        <a:xfrm>
          <a:off x="10925175" y="95251"/>
          <a:ext cx="506424" cy="5102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A397320E-DB98-484D-AA65-2B5E4EB3C0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48EB1FB2-4755-45EA-BCFA-248167FF9AED}"/>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2378316-AD89-4B14-8423-FEBACEA4F6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B05F1EAE-43C5-4159-AE3D-A5CC9EDB5E03}"/>
            </a:ext>
          </a:extLst>
        </xdr:cNvPr>
        <xdr:cNvPicPr>
          <a:picLocks noChangeAspect="1"/>
        </xdr:cNvPicPr>
      </xdr:nvPicPr>
      <xdr:blipFill>
        <a:blip xmlns:r="http://schemas.openxmlformats.org/officeDocument/2006/relationships" r:embed="rId2"/>
        <a:stretch>
          <a:fillRect/>
        </a:stretch>
      </xdr:blipFill>
      <xdr:spPr>
        <a:xfrm>
          <a:off x="14125575" y="95251"/>
          <a:ext cx="506424" cy="5102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86166C3-F3B4-4138-90C9-8D7136603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52E4E01-5F9F-4C7C-B857-F8FA4306C916}"/>
            </a:ext>
          </a:extLst>
        </xdr:cNvPr>
        <xdr:cNvPicPr>
          <a:picLocks noChangeAspect="1"/>
        </xdr:cNvPicPr>
      </xdr:nvPicPr>
      <xdr:blipFill>
        <a:blip xmlns:r="http://schemas.openxmlformats.org/officeDocument/2006/relationships" r:embed="rId2"/>
        <a:stretch>
          <a:fillRect/>
        </a:stretch>
      </xdr:blipFill>
      <xdr:spPr>
        <a:xfrm>
          <a:off x="37508018" y="87878"/>
          <a:ext cx="458632" cy="512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C41EDA3E-C926-4514-9E18-81B9F7AF2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15D2265-0E62-4402-8F2D-C6233EE5CFE5}"/>
            </a:ext>
          </a:extLst>
        </xdr:cNvPr>
        <xdr:cNvPicPr>
          <a:picLocks noChangeAspect="1"/>
        </xdr:cNvPicPr>
      </xdr:nvPicPr>
      <xdr:blipFill>
        <a:blip xmlns:r="http://schemas.openxmlformats.org/officeDocument/2006/relationships" r:embed="rId2"/>
        <a:stretch>
          <a:fillRect/>
        </a:stretch>
      </xdr:blipFill>
      <xdr:spPr>
        <a:xfrm>
          <a:off x="9572625" y="95251"/>
          <a:ext cx="506424" cy="5102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173182</xdr:colOff>
      <xdr:row>1</xdr:row>
      <xdr:rowOff>20124</xdr:rowOff>
    </xdr:from>
    <xdr:to>
      <xdr:col>1</xdr:col>
      <xdr:colOff>710912</xdr:colOff>
      <xdr:row>3</xdr:row>
      <xdr:rowOff>122996</xdr:rowOff>
    </xdr:to>
    <xdr:pic>
      <xdr:nvPicPr>
        <xdr:cNvPr id="2" name="1 Imagen">
          <a:extLst>
            <a:ext uri="{FF2B5EF4-FFF2-40B4-BE49-F238E27FC236}">
              <a16:creationId xmlns:a16="http://schemas.microsoft.com/office/drawing/2014/main" id="{5312E053-E230-47AF-A65A-333AB372E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107" y="86799"/>
          <a:ext cx="537730" cy="483872"/>
        </a:xfrm>
        <a:prstGeom prst="rect">
          <a:avLst/>
        </a:prstGeom>
      </xdr:spPr>
    </xdr:pic>
    <xdr:clientData/>
  </xdr:twoCellAnchor>
  <xdr:twoCellAnchor editAs="oneCell">
    <xdr:from>
      <xdr:col>27</xdr:col>
      <xdr:colOff>551017</xdr:colOff>
      <xdr:row>1</xdr:row>
      <xdr:rowOff>21202</xdr:rowOff>
    </xdr:from>
    <xdr:to>
      <xdr:col>27</xdr:col>
      <xdr:colOff>1053522</xdr:colOff>
      <xdr:row>4</xdr:row>
      <xdr:rowOff>13230</xdr:rowOff>
    </xdr:to>
    <xdr:pic>
      <xdr:nvPicPr>
        <xdr:cNvPr id="3" name="Imagen 2">
          <a:extLst>
            <a:ext uri="{FF2B5EF4-FFF2-40B4-BE49-F238E27FC236}">
              <a16:creationId xmlns:a16="http://schemas.microsoft.com/office/drawing/2014/main" id="{A90B93BA-B92F-41C6-8F47-BD965983C4DA}"/>
            </a:ext>
          </a:extLst>
        </xdr:cNvPr>
        <xdr:cNvPicPr>
          <a:picLocks noChangeAspect="1"/>
        </xdr:cNvPicPr>
      </xdr:nvPicPr>
      <xdr:blipFill>
        <a:blip xmlns:r="http://schemas.openxmlformats.org/officeDocument/2006/relationships" r:embed="rId2"/>
        <a:stretch>
          <a:fillRect/>
        </a:stretch>
      </xdr:blipFill>
      <xdr:spPr>
        <a:xfrm>
          <a:off x="37498492" y="87877"/>
          <a:ext cx="502505" cy="5635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1357988F-5837-4D96-87D4-E15CF02B5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99A86AF1-6025-4C08-9F7A-708968B27868}"/>
            </a:ext>
          </a:extLst>
        </xdr:cNvPr>
        <xdr:cNvPicPr>
          <a:picLocks noChangeAspect="1"/>
        </xdr:cNvPicPr>
      </xdr:nvPicPr>
      <xdr:blipFill>
        <a:blip xmlns:r="http://schemas.openxmlformats.org/officeDocument/2006/relationships" r:embed="rId2"/>
        <a:stretch>
          <a:fillRect/>
        </a:stretch>
      </xdr:blipFill>
      <xdr:spPr>
        <a:xfrm>
          <a:off x="12096750" y="95251"/>
          <a:ext cx="506424" cy="51026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779D1ED-DF8F-4E98-9873-C4EA9A712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537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78E8FB8E-B279-4E63-A92B-7BF55E7EBF11}"/>
            </a:ext>
          </a:extLst>
        </xdr:cNvPr>
        <xdr:cNvPicPr>
          <a:picLocks noChangeAspect="1"/>
        </xdr:cNvPicPr>
      </xdr:nvPicPr>
      <xdr:blipFill>
        <a:blip xmlns:r="http://schemas.openxmlformats.org/officeDocument/2006/relationships" r:embed="rId2"/>
        <a:stretch>
          <a:fillRect/>
        </a:stretch>
      </xdr:blipFill>
      <xdr:spPr>
        <a:xfrm>
          <a:off x="37498493" y="125978"/>
          <a:ext cx="458632" cy="51219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4AA20231-F762-4119-9F0C-D9C902B99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4AFD336-6543-4B62-B9B5-42F817743B95}"/>
            </a:ext>
          </a:extLst>
        </xdr:cNvPr>
        <xdr:cNvPicPr>
          <a:picLocks noChangeAspect="1"/>
        </xdr:cNvPicPr>
      </xdr:nvPicPr>
      <xdr:blipFill>
        <a:blip xmlns:r="http://schemas.openxmlformats.org/officeDocument/2006/relationships" r:embed="rId2"/>
        <a:stretch>
          <a:fillRect/>
        </a:stretch>
      </xdr:blipFill>
      <xdr:spPr>
        <a:xfrm>
          <a:off x="10610850" y="95251"/>
          <a:ext cx="506424" cy="5102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B24208B9-C4EA-4E1B-A3B9-17826FD7A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AF0BFF00-9F89-4842-B10C-18EC3E92E6B8}"/>
            </a:ext>
          </a:extLst>
        </xdr:cNvPr>
        <xdr:cNvPicPr>
          <a:picLocks noChangeAspect="1"/>
        </xdr:cNvPicPr>
      </xdr:nvPicPr>
      <xdr:blipFill>
        <a:blip xmlns:r="http://schemas.openxmlformats.org/officeDocument/2006/relationships" r:embed="rId2"/>
        <a:stretch>
          <a:fillRect/>
        </a:stretch>
      </xdr:blipFill>
      <xdr:spPr>
        <a:xfrm>
          <a:off x="37812818" y="87878"/>
          <a:ext cx="458632" cy="51219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AF996997-0CE6-42B0-8E04-243A1BDCE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4454F3CB-2C12-4901-8B0F-ABABDF018C26}"/>
            </a:ext>
          </a:extLst>
        </xdr:cNvPr>
        <xdr:cNvPicPr>
          <a:picLocks noChangeAspect="1"/>
        </xdr:cNvPicPr>
      </xdr:nvPicPr>
      <xdr:blipFill>
        <a:blip xmlns:r="http://schemas.openxmlformats.org/officeDocument/2006/relationships" r:embed="rId2"/>
        <a:stretch>
          <a:fillRect/>
        </a:stretch>
      </xdr:blipFill>
      <xdr:spPr>
        <a:xfrm>
          <a:off x="9134475" y="95251"/>
          <a:ext cx="506424" cy="5102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DEAC0FE-C910-437A-9E61-A0058168E2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ED974DA-F2E8-4083-AE73-3C0C33385369}"/>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0F0BDAE-B331-410E-88C4-6E68D40A7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C87C890-86B1-4C54-89D9-86BAEA005AE2}"/>
            </a:ext>
          </a:extLst>
        </xdr:cNvPr>
        <xdr:cNvPicPr>
          <a:picLocks noChangeAspect="1"/>
        </xdr:cNvPicPr>
      </xdr:nvPicPr>
      <xdr:blipFill>
        <a:blip xmlns:r="http://schemas.openxmlformats.org/officeDocument/2006/relationships" r:embed="rId2"/>
        <a:stretch>
          <a:fillRect/>
        </a:stretch>
      </xdr:blipFill>
      <xdr:spPr>
        <a:xfrm>
          <a:off x="10067925" y="95251"/>
          <a:ext cx="506424" cy="5102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E262F1D-3CB9-4DA1-8025-42B529B3C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D3BB5B9A-8620-47B8-A116-F4D42BE12751}"/>
            </a:ext>
          </a:extLst>
        </xdr:cNvPr>
        <xdr:cNvPicPr>
          <a:picLocks noChangeAspect="1"/>
        </xdr:cNvPicPr>
      </xdr:nvPicPr>
      <xdr:blipFill>
        <a:blip xmlns:r="http://schemas.openxmlformats.org/officeDocument/2006/relationships" r:embed="rId2"/>
        <a:stretch>
          <a:fillRect/>
        </a:stretch>
      </xdr:blipFill>
      <xdr:spPr>
        <a:xfrm>
          <a:off x="38117618" y="87878"/>
          <a:ext cx="458632" cy="51219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A58D712-740E-41F3-A9E1-50952E34B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0EB9638-0161-4E77-B8FB-F12538725231}"/>
            </a:ext>
          </a:extLst>
        </xdr:cNvPr>
        <xdr:cNvPicPr>
          <a:picLocks noChangeAspect="1"/>
        </xdr:cNvPicPr>
      </xdr:nvPicPr>
      <xdr:blipFill>
        <a:blip xmlns:r="http://schemas.openxmlformats.org/officeDocument/2006/relationships" r:embed="rId2"/>
        <a:stretch>
          <a:fillRect/>
        </a:stretch>
      </xdr:blipFill>
      <xdr:spPr>
        <a:xfrm>
          <a:off x="11287125" y="95251"/>
          <a:ext cx="506424" cy="5102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3F4139E-DF17-46E4-9C86-381577D7E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0538B20E-46FF-4F42-A846-59ADDE85A518}"/>
            </a:ext>
          </a:extLst>
        </xdr:cNvPr>
        <xdr:cNvPicPr>
          <a:picLocks noChangeAspect="1"/>
        </xdr:cNvPicPr>
      </xdr:nvPicPr>
      <xdr:blipFill>
        <a:blip xmlns:r="http://schemas.openxmlformats.org/officeDocument/2006/relationships" r:embed="rId2"/>
        <a:stretch>
          <a:fillRect/>
        </a:stretch>
      </xdr:blipFill>
      <xdr:spPr>
        <a:xfrm>
          <a:off x="37593743" y="87878"/>
          <a:ext cx="458632" cy="51219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E525C21-0A88-46DA-91BA-F1B75C047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BC1EFEA-E4F4-4997-97FB-B3BFA523100E}"/>
            </a:ext>
          </a:extLst>
        </xdr:cNvPr>
        <xdr:cNvPicPr>
          <a:picLocks noChangeAspect="1"/>
        </xdr:cNvPicPr>
      </xdr:nvPicPr>
      <xdr:blipFill>
        <a:blip xmlns:r="http://schemas.openxmlformats.org/officeDocument/2006/relationships" r:embed="rId2"/>
        <a:stretch>
          <a:fillRect/>
        </a:stretch>
      </xdr:blipFill>
      <xdr:spPr>
        <a:xfrm>
          <a:off x="14868525" y="95251"/>
          <a:ext cx="506424" cy="5102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65B4441-9E5E-4D4A-A32E-654B64459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F83AFA41-CA0D-42CE-8CBD-D03317305ED6}"/>
            </a:ext>
          </a:extLst>
        </xdr:cNvPr>
        <xdr:cNvPicPr>
          <a:picLocks noChangeAspect="1"/>
        </xdr:cNvPicPr>
      </xdr:nvPicPr>
      <xdr:blipFill>
        <a:blip xmlns:r="http://schemas.openxmlformats.org/officeDocument/2006/relationships" r:embed="rId2"/>
        <a:stretch>
          <a:fillRect/>
        </a:stretch>
      </xdr:blipFill>
      <xdr:spPr>
        <a:xfrm>
          <a:off x="29526068" y="87878"/>
          <a:ext cx="458632" cy="51219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44B1B61-9D9C-4A94-95E1-B0D2C455FB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E6B8A613-4421-4100-AE9A-5AF389ED023D}"/>
            </a:ext>
          </a:extLst>
        </xdr:cNvPr>
        <xdr:cNvPicPr>
          <a:picLocks noChangeAspect="1"/>
        </xdr:cNvPicPr>
      </xdr:nvPicPr>
      <xdr:blipFill>
        <a:blip xmlns:r="http://schemas.openxmlformats.org/officeDocument/2006/relationships" r:embed="rId2"/>
        <a:stretch>
          <a:fillRect/>
        </a:stretch>
      </xdr:blipFill>
      <xdr:spPr>
        <a:xfrm>
          <a:off x="9439275" y="95251"/>
          <a:ext cx="506424" cy="5102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9E29AA7-E7C0-45D8-8E33-230CDFAAD7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C0427143-8276-4DE3-9031-40366F779192}"/>
            </a:ext>
          </a:extLst>
        </xdr:cNvPr>
        <xdr:cNvPicPr>
          <a:picLocks noChangeAspect="1"/>
        </xdr:cNvPicPr>
      </xdr:nvPicPr>
      <xdr:blipFill>
        <a:blip xmlns:r="http://schemas.openxmlformats.org/officeDocument/2006/relationships" r:embed="rId2"/>
        <a:stretch>
          <a:fillRect/>
        </a:stretch>
      </xdr:blipFill>
      <xdr:spPr>
        <a:xfrm>
          <a:off x="37869968" y="87878"/>
          <a:ext cx="458632" cy="51219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A17484D-6FB5-47C4-B710-73620CF1E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5EDD188-7D0B-4452-8930-D8B060392CA8}"/>
            </a:ext>
          </a:extLst>
        </xdr:cNvPr>
        <xdr:cNvPicPr>
          <a:picLocks noChangeAspect="1"/>
        </xdr:cNvPicPr>
      </xdr:nvPicPr>
      <xdr:blipFill>
        <a:blip xmlns:r="http://schemas.openxmlformats.org/officeDocument/2006/relationships" r:embed="rId2"/>
        <a:stretch>
          <a:fillRect/>
        </a:stretch>
      </xdr:blipFill>
      <xdr:spPr>
        <a:xfrm>
          <a:off x="11468100" y="95251"/>
          <a:ext cx="506424" cy="5102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C134153-2CFB-4E3B-8B29-B1270C1146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87DEFB0A-8DBE-4D41-97CE-67F56E1154EB}"/>
            </a:ext>
          </a:extLst>
        </xdr:cNvPr>
        <xdr:cNvPicPr>
          <a:picLocks noChangeAspect="1"/>
        </xdr:cNvPicPr>
      </xdr:nvPicPr>
      <xdr:blipFill>
        <a:blip xmlns:r="http://schemas.openxmlformats.org/officeDocument/2006/relationships" r:embed="rId2"/>
        <a:stretch>
          <a:fillRect/>
        </a:stretch>
      </xdr:blipFill>
      <xdr:spPr>
        <a:xfrm>
          <a:off x="37803293" y="87878"/>
          <a:ext cx="458632" cy="51219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7C479AB6-6540-4F9A-9361-53E3A2B0F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220438"/>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2C6E47B-8E7F-4ABD-8E04-C63E03CCF96A}"/>
            </a:ext>
          </a:extLst>
        </xdr:cNvPr>
        <xdr:cNvPicPr>
          <a:picLocks noChangeAspect="1"/>
        </xdr:cNvPicPr>
      </xdr:nvPicPr>
      <xdr:blipFill>
        <a:blip xmlns:r="http://schemas.openxmlformats.org/officeDocument/2006/relationships" r:embed="rId2"/>
        <a:stretch>
          <a:fillRect/>
        </a:stretch>
      </xdr:blipFill>
      <xdr:spPr>
        <a:xfrm>
          <a:off x="9229725" y="219076"/>
          <a:ext cx="506424" cy="510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esc/AppData/Local/Microsoft/Windows/INetCache/Content.Outlook/39406Z1H/Matriz%20de%20riesgos%20de%20la%20informaci&#243;n%20C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onsultoria\A-UNP\Tratamiento%20Riesgos\05.%20Aprobacion\10.%20GTE-FT-36-V3%20IVTM%20Riesgos%20SPI_CDI_Aproba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uesc/AppData/Local/Microsoft/Windows/INetCache/Content.Outlook/39406Z1H/Matriz%20de%20riesgos%20de%20la%20informaci&#243;n%20DE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onsultoria\A-UNP\Tratamiento%20Riesgos\04.%20Validados\07.%20GTE-FT-36-V3%20IVTM%20Riesgos%20SPI_ABS_Validad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Consultoria\A-UNP\Tratamiento%20Riesgos\05.%20Aprobacion\08.%20GTE-FT-36-V3%20IVTM%20Riesgos%20SPI_GC_Aprobad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uesc/AppData/Local/Microsoft/Windows/INetCache/Content.Outlook/39406Z1H/Matriz%20riesgos%20de%20la%20informaci&#243;n%20GC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onsultoria\A-UNP\Tratamiento%20Riesgos\05.%20Aprobacion\11.%20GTE-FT-36-V3%20IVTM%20Riesgos%20SPI_GD_Aprob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onsultoria\A-UNP\Tratamiento%20Riesgos\05.%20Aprobacion\13.%20GTE-FT-36-V3%20IVTM%20Riesgos%20SPI_EI_Aprobad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uesc/AppData/Local/Microsoft/Windows/INetCache/Content.Outlook/39406Z1H/04.%20GTE-FT-36-V3%20IVTM%20Riesgos%20SPI_ER_Validada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onsultoria\A-UNP\Tratamiento%20Riesgos\05.%20Aprobacion\06.%20GTE-FT-36-V3%20IVTM%20Riesgos%20SPI_GESP_Aprobad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onsultoria\A-UNP\Tratamiento%20Riesgos\05.%20Aprobacion\09.%20GTE-FT-36-V3%20IVTM%20Riesgos%20SPI_GF_Aprobad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uesc/AppData/Local/Microsoft/Windows/INetCache/Content.Outlook/39406Z1H/12.%20GTE-FT-36-V3%20IVTM%20Riesgos%20SPI_ME_Validada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onsultoria\A-UNP\Tratamiento%20Riesgos\05.%20Aprobacion\15.%20GTE-FT-36-V3%20IVTM%20Riesgos_SPI_GGIM_Aprobad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onsultoria\A-UNP\Tratamiento%20Riesgos\04.%20Validados\17.%20GTE-FT-36-V3%20IVTM%20Riesgos%20SPI_MIPG%20GJ_Validad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onsultoria\A-UNP\Tratamiento%20Riesgos\05.%20Aprobacion\02.%20GTE-FT-36-V3%20IVTM%20Riesgos%20SPI_GMP_Aprobad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Consultoria\A-UNP\Tratamiento%20Riesgos\05.%20Aprobacion\14.%20GTE-FT-36-V3%20IVTM%20Riesgos%20SPI_SC_Aprobad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Consultoria\A-UNP\Tratamiento%20Riesgos\04.%20Validados\16.%20GTE-FT-36-V3%20IVTM%20Riesgos%20SPI_GGT_Valid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INST. ACTIVOS"/>
      <sheetName val="CAUSAS"/>
      <sheetName val="TABLAS"/>
      <sheetName val="Hoja1"/>
      <sheetName val="ESCENARIOS_DE_RIESGOS"/>
      <sheetName val="CONTROLES"/>
      <sheetName val="DAT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cell r="S3"/>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CONTROLES"/>
      <sheetName val="DATOS"/>
    </sheetNames>
    <sheetDataSet>
      <sheetData sheetId="0"/>
      <sheetData sheetId="1"/>
      <sheetData sheetId="2"/>
      <sheetData sheetId="3"/>
      <sheetData sheetId="4"/>
      <sheetData sheetId="5"/>
      <sheetData sheetId="6"/>
      <sheetData sheetId="7"/>
      <sheetData sheetId="8">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habilidades.blandas@unp.gov.co" TargetMode="External"/><Relationship Id="rId13" Type="http://schemas.openxmlformats.org/officeDocument/2006/relationships/hyperlink" Target="mailto:vacaciones@unp.gov.co" TargetMode="External"/><Relationship Id="rId3" Type="http://schemas.openxmlformats.org/officeDocument/2006/relationships/hyperlink" Target="mailto:seguridad.social@unp.gov.co" TargetMode="External"/><Relationship Id="rId7" Type="http://schemas.openxmlformats.org/officeDocument/2006/relationships/hyperlink" Target="mailto:paco@unp.gov.co" TargetMode="External"/><Relationship Id="rId12" Type="http://schemas.openxmlformats.org/officeDocument/2006/relationships/hyperlink" Target="mailto:incapacidades@unp.gov.co" TargetMode="External"/><Relationship Id="rId17" Type="http://schemas.openxmlformats.org/officeDocument/2006/relationships/drawing" Target="../drawings/drawing8.xml"/><Relationship Id="rId2" Type="http://schemas.openxmlformats.org/officeDocument/2006/relationships/hyperlink" Target="mailto:requerimientoshl@unp.gov.co" TargetMode="External"/><Relationship Id="rId16" Type="http://schemas.openxmlformats.org/officeDocument/2006/relationships/printerSettings" Target="../printerSettings/printerSettings8.bin"/><Relationship Id="rId1" Type="http://schemas.openxmlformats.org/officeDocument/2006/relationships/hyperlink" Target="mailto:certificacioneslaborales@unp.gov.co" TargetMode="External"/><Relationship Id="rId6" Type="http://schemas.openxmlformats.org/officeDocument/2006/relationships/hyperlink" Target="mailto:capacitacion@unp.gov.co" TargetMode="External"/><Relationship Id="rId11" Type="http://schemas.openxmlformats.org/officeDocument/2006/relationships/hyperlink" Target="mailto:cesant&#237;as@unp.gov.co" TargetMode="External"/><Relationship Id="rId5" Type="http://schemas.openxmlformats.org/officeDocument/2006/relationships/hyperlink" Target="mailto:induccionyreinduccion@unp.gov.co" TargetMode="External"/><Relationship Id="rId15" Type="http://schemas.openxmlformats.org/officeDocument/2006/relationships/hyperlink" Target="mailto:minomina@unp.gov.co" TargetMode="External"/><Relationship Id="rId10" Type="http://schemas.openxmlformats.org/officeDocument/2006/relationships/hyperlink" Target="mailto:seguridadvial@unp.gov.co" TargetMode="External"/><Relationship Id="rId4" Type="http://schemas.openxmlformats.org/officeDocument/2006/relationships/hyperlink" Target="mailto:carnetizacion@unp.gov.co" TargetMode="External"/><Relationship Id="rId9" Type="http://schemas.openxmlformats.org/officeDocument/2006/relationships/hyperlink" Target="mailto:alianzasinterinstitucionales@unp.gov.co" TargetMode="External"/><Relationship Id="rId14" Type="http://schemas.openxmlformats.org/officeDocument/2006/relationships/hyperlink" Target="mailto:Libranzas@unp.gov.c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795D-D2DF-48F0-8077-A5EE84198C3F}">
  <dimension ref="A1:GO459"/>
  <sheetViews>
    <sheetView topLeftCell="M8" zoomScale="82" zoomScaleNormal="82" zoomScaleSheetLayoutView="68" workbookViewId="0">
      <selection activeCell="W8" sqref="W8"/>
    </sheetView>
  </sheetViews>
  <sheetFormatPr baseColWidth="10" defaultColWidth="10.6640625" defaultRowHeight="14.4" x14ac:dyDescent="0.3"/>
  <cols>
    <col min="1" max="1" width="2.44140625" style="70" customWidth="1"/>
    <col min="3" max="3" width="16.5546875" bestFit="1" customWidth="1"/>
    <col min="5" max="5" width="16.6640625" customWidth="1"/>
    <col min="6" max="8" width="7" customWidth="1"/>
    <col min="9" max="9" width="23.109375" customWidth="1"/>
    <col min="10" max="10" width="16.6640625" customWidth="1"/>
    <col min="11" max="11" width="16.6640625" style="70" customWidth="1"/>
    <col min="12" max="13" width="16.6640625" customWidth="1"/>
    <col min="14" max="15" width="23.109375" customWidth="1"/>
    <col min="16" max="16" width="23.109375" bestFit="1" customWidth="1"/>
    <col min="17" max="17" width="23.109375" customWidth="1"/>
    <col min="18" max="18" width="16.6640625" customWidth="1"/>
    <col min="19" max="19" width="16.6640625" style="70" customWidth="1"/>
    <col min="20" max="20" width="14.44140625" bestFit="1" customWidth="1"/>
    <col min="21" max="21" width="23.109375" customWidth="1"/>
    <col min="22" max="23" width="12.5546875" customWidth="1"/>
    <col min="24" max="25" width="16.109375" customWidth="1"/>
    <col min="27" max="27" width="23.109375" customWidth="1"/>
    <col min="28" max="197" width="10.6640625" style="70"/>
  </cols>
  <sheetData>
    <row r="1" spans="1:197" s="73" customFormat="1" ht="5.25" customHeight="1" x14ac:dyDescent="0.3">
      <c r="F1" s="74"/>
      <c r="G1" s="74"/>
      <c r="H1" s="74"/>
    </row>
    <row r="2" spans="1:197" s="70" customFormat="1" ht="15" customHeight="1" x14ac:dyDescent="0.3">
      <c r="A2" s="70" t="s">
        <v>921</v>
      </c>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5"/>
    </row>
    <row r="3" spans="1:197"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5"/>
    </row>
    <row r="4" spans="1:197"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5"/>
    </row>
    <row r="5" spans="1:197" s="73" customFormat="1" ht="5.25" customHeight="1" thickBot="1" x14ac:dyDescent="0.35">
      <c r="F5" s="74"/>
      <c r="G5" s="74"/>
      <c r="H5" s="74"/>
    </row>
    <row r="6" spans="1:197" ht="27" customHeight="1" x14ac:dyDescent="0.3">
      <c r="B6" s="297" t="s">
        <v>18</v>
      </c>
      <c r="C6" s="298"/>
      <c r="D6" s="298"/>
      <c r="E6" s="298"/>
      <c r="F6" s="298"/>
      <c r="G6" s="298"/>
      <c r="H6" s="298"/>
      <c r="I6" s="299"/>
      <c r="J6" s="300" t="s">
        <v>254</v>
      </c>
      <c r="K6" s="301"/>
      <c r="L6" s="301"/>
      <c r="M6" s="301"/>
      <c r="N6" s="302"/>
      <c r="O6" s="300" t="s">
        <v>261</v>
      </c>
      <c r="P6" s="301"/>
      <c r="Q6" s="301"/>
      <c r="R6" s="301"/>
      <c r="S6" s="301"/>
      <c r="T6" s="301"/>
      <c r="U6" s="302"/>
      <c r="V6" s="297" t="s">
        <v>210</v>
      </c>
      <c r="W6" s="298"/>
      <c r="X6" s="298"/>
      <c r="Y6" s="298"/>
      <c r="Z6" s="298"/>
      <c r="AA6" s="299"/>
    </row>
    <row r="7" spans="1:197" ht="25.5" customHeight="1" x14ac:dyDescent="0.3">
      <c r="B7" s="309" t="s">
        <v>19</v>
      </c>
      <c r="C7" s="310" t="s">
        <v>22</v>
      </c>
      <c r="D7" s="312" t="s">
        <v>209</v>
      </c>
      <c r="E7" s="312" t="s">
        <v>20</v>
      </c>
      <c r="F7" s="314" t="s">
        <v>212</v>
      </c>
      <c r="G7" s="314"/>
      <c r="H7" s="314"/>
      <c r="I7" s="315" t="s">
        <v>258</v>
      </c>
      <c r="J7" s="82" t="s">
        <v>262</v>
      </c>
      <c r="K7" s="83" t="s">
        <v>263</v>
      </c>
      <c r="L7" s="310" t="s">
        <v>265</v>
      </c>
      <c r="M7" s="310" t="s">
        <v>266</v>
      </c>
      <c r="N7" s="317" t="s">
        <v>267</v>
      </c>
      <c r="O7" s="319" t="s">
        <v>268</v>
      </c>
      <c r="P7" s="307" t="s">
        <v>269</v>
      </c>
      <c r="Q7" s="307" t="s">
        <v>270</v>
      </c>
      <c r="R7" s="83" t="s">
        <v>259</v>
      </c>
      <c r="S7" s="83" t="s">
        <v>260</v>
      </c>
      <c r="T7" s="84" t="s">
        <v>257</v>
      </c>
      <c r="U7" s="323" t="s">
        <v>272</v>
      </c>
      <c r="V7" s="309" t="s">
        <v>211</v>
      </c>
      <c r="W7" s="314"/>
      <c r="X7" s="325" t="s">
        <v>273</v>
      </c>
      <c r="Y7" s="326"/>
      <c r="Z7" s="310" t="s">
        <v>255</v>
      </c>
      <c r="AA7" s="327" t="s">
        <v>256</v>
      </c>
    </row>
    <row r="8" spans="1:197" ht="92.4" x14ac:dyDescent="0.3">
      <c r="B8" s="309"/>
      <c r="C8" s="311"/>
      <c r="D8" s="313"/>
      <c r="E8" s="313"/>
      <c r="F8" s="85" t="s">
        <v>207</v>
      </c>
      <c r="G8" s="85" t="s">
        <v>231</v>
      </c>
      <c r="H8" s="85" t="s">
        <v>208</v>
      </c>
      <c r="I8" s="316"/>
      <c r="J8" s="86" t="s">
        <v>274</v>
      </c>
      <c r="K8" s="87" t="s">
        <v>275</v>
      </c>
      <c r="L8" s="311"/>
      <c r="M8" s="311"/>
      <c r="N8" s="318"/>
      <c r="O8" s="320"/>
      <c r="P8" s="308"/>
      <c r="Q8" s="308"/>
      <c r="R8" s="88" t="s">
        <v>274</v>
      </c>
      <c r="S8" s="89" t="s">
        <v>275</v>
      </c>
      <c r="T8" s="90" t="s">
        <v>276</v>
      </c>
      <c r="U8" s="324"/>
      <c r="V8" s="91" t="s">
        <v>277</v>
      </c>
      <c r="W8" s="92" t="s">
        <v>278</v>
      </c>
      <c r="X8" s="92" t="s">
        <v>479</v>
      </c>
      <c r="Y8" s="92" t="s">
        <v>922</v>
      </c>
      <c r="Z8" s="311"/>
      <c r="AA8" s="328"/>
    </row>
    <row r="9" spans="1:197" s="78" customFormat="1" ht="363.6" customHeight="1" x14ac:dyDescent="0.3">
      <c r="A9" s="77"/>
      <c r="B9" s="321" t="s">
        <v>923</v>
      </c>
      <c r="C9" s="322" t="s">
        <v>15</v>
      </c>
      <c r="D9" s="322" t="s">
        <v>924</v>
      </c>
      <c r="E9" s="322" t="s">
        <v>281</v>
      </c>
      <c r="F9" s="322">
        <v>4</v>
      </c>
      <c r="G9" s="322">
        <v>3</v>
      </c>
      <c r="H9" s="322">
        <v>4</v>
      </c>
      <c r="I9" s="329" t="s">
        <v>925</v>
      </c>
      <c r="J9" s="330">
        <v>4</v>
      </c>
      <c r="K9" s="333">
        <v>9</v>
      </c>
      <c r="L9" s="336">
        <f>VLOOKUP(J9,[3]DATOS!$S$4:$X$8,MATCH(K9,[3]DATOS!$S$3:$X$3,0),0)</f>
        <v>36</v>
      </c>
      <c r="M9" s="336" t="str">
        <f>IF(L9&lt;=10,"BAJO",IF(AND(L9&gt;=11, L9&lt;=20),"MODERADO",IF(AND(L9&gt;=21, L9&lt;=40),"ALTO",IF(AND(L9&gt;=41, L9&lt;=75),"EXTREMO",""))))</f>
        <v>ALTO</v>
      </c>
      <c r="N9" s="339" t="s">
        <v>1</v>
      </c>
      <c r="O9" s="321" t="s">
        <v>926</v>
      </c>
      <c r="P9" s="336" t="s">
        <v>927</v>
      </c>
      <c r="Q9" s="340" t="s">
        <v>928</v>
      </c>
      <c r="R9" s="322">
        <v>2</v>
      </c>
      <c r="S9" s="345">
        <v>6</v>
      </c>
      <c r="T9" s="346" t="str">
        <f>IF(R9*S9&lt;=8,"BAJO",IF(AND(R9*S9&gt;=9, R9*S9&lt;=22),"MODERADO",IF(AND(R9*S9&gt;=23, R9*S9&lt;=36),"ALTO",IF(AND(R9*S9&gt;=37),"EXTREMO",""))))</f>
        <v>MODERADO</v>
      </c>
      <c r="U9" s="339" t="s">
        <v>929</v>
      </c>
      <c r="V9" s="347" t="s">
        <v>930</v>
      </c>
      <c r="W9" s="348" t="s">
        <v>931</v>
      </c>
      <c r="X9" s="322"/>
      <c r="Y9" s="322"/>
      <c r="Z9" s="322"/>
      <c r="AA9" s="339"/>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row>
    <row r="10" spans="1:197" s="77" customFormat="1" ht="15" customHeight="1" x14ac:dyDescent="0.3">
      <c r="B10" s="321"/>
      <c r="C10" s="322"/>
      <c r="D10" s="322"/>
      <c r="E10" s="322"/>
      <c r="F10" s="322"/>
      <c r="G10" s="322"/>
      <c r="H10" s="322"/>
      <c r="I10" s="329"/>
      <c r="J10" s="331"/>
      <c r="K10" s="334"/>
      <c r="L10" s="337"/>
      <c r="M10" s="337"/>
      <c r="N10" s="339"/>
      <c r="O10" s="321"/>
      <c r="P10" s="337"/>
      <c r="Q10" s="341"/>
      <c r="R10" s="322"/>
      <c r="S10" s="345"/>
      <c r="T10" s="346"/>
      <c r="U10" s="339"/>
      <c r="V10" s="347"/>
      <c r="W10" s="348"/>
      <c r="X10" s="322"/>
      <c r="Y10" s="322"/>
      <c r="Z10" s="322"/>
      <c r="AA10" s="339"/>
    </row>
    <row r="11" spans="1:197" s="77" customFormat="1" ht="15" customHeight="1" x14ac:dyDescent="0.3">
      <c r="B11" s="321"/>
      <c r="C11" s="322"/>
      <c r="D11" s="322"/>
      <c r="E11" s="322"/>
      <c r="F11" s="322"/>
      <c r="G11" s="322"/>
      <c r="H11" s="322"/>
      <c r="I11" s="329"/>
      <c r="J11" s="332"/>
      <c r="K11" s="335"/>
      <c r="L11" s="338"/>
      <c r="M11" s="338"/>
      <c r="N11" s="339"/>
      <c r="O11" s="321"/>
      <c r="P11" s="338"/>
      <c r="Q11" s="342"/>
      <c r="R11" s="322"/>
      <c r="S11" s="345"/>
      <c r="T11" s="346"/>
      <c r="U11" s="339"/>
      <c r="V11" s="347"/>
      <c r="W11" s="348"/>
      <c r="X11" s="322"/>
      <c r="Y11" s="322"/>
      <c r="Z11" s="322"/>
      <c r="AA11" s="339"/>
    </row>
    <row r="12" spans="1:197" s="78" customFormat="1" ht="118.5" customHeight="1" x14ac:dyDescent="0.3">
      <c r="A12" s="77"/>
      <c r="B12" s="321"/>
      <c r="C12" s="322"/>
      <c r="D12" s="322"/>
      <c r="E12" s="322"/>
      <c r="F12" s="322"/>
      <c r="G12" s="322"/>
      <c r="H12" s="322"/>
      <c r="I12" s="339"/>
      <c r="J12" s="330">
        <v>0</v>
      </c>
      <c r="K12" s="333">
        <v>0</v>
      </c>
      <c r="L12" s="336" t="e">
        <f>VLOOKUP(J12,[3]DATOS!$S$4:$X$8,MATCH(K12,[3]DATOS!$S$3:$X$3,0),0)</f>
        <v>#N/A</v>
      </c>
      <c r="M12" s="336" t="e">
        <f>IF(L12&lt;=10,"BAJO",IF(AND(L12&gt;=11, L12&lt;=20),"MODERADO",IF(AND(L12&gt;=21, L12&lt;=40),"ALTO",IF(AND(L12&gt;=41, L12&lt;=75),"EXTREMO",""))))</f>
        <v>#N/A</v>
      </c>
      <c r="N12" s="339"/>
      <c r="O12" s="321"/>
      <c r="P12" s="336"/>
      <c r="Q12" s="336"/>
      <c r="R12" s="322">
        <v>0</v>
      </c>
      <c r="S12" s="345">
        <v>0</v>
      </c>
      <c r="T12" s="346" t="str">
        <f>IF(R12*S12&lt;=8,"BAJO",IF(AND(R12*S12&gt;=9, R12*S12&lt;=22),"MODERADO",IF(AND(R12*S12&gt;=23, R12*S12&lt;=36),"ALTO",IF(AND(R12*S12&gt;=37),"EXTREMO",""))))</f>
        <v>BAJO</v>
      </c>
      <c r="U12" s="339"/>
      <c r="V12" s="347"/>
      <c r="W12" s="348"/>
      <c r="X12" s="322"/>
      <c r="Y12" s="322"/>
      <c r="Z12" s="322"/>
      <c r="AA12" s="339"/>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row>
    <row r="13" spans="1:197" s="77" customFormat="1" ht="15" customHeight="1" x14ac:dyDescent="0.3">
      <c r="B13" s="321"/>
      <c r="C13" s="322"/>
      <c r="D13" s="322"/>
      <c r="E13" s="322"/>
      <c r="F13" s="322"/>
      <c r="G13" s="322"/>
      <c r="H13" s="322"/>
      <c r="I13" s="339"/>
      <c r="J13" s="331"/>
      <c r="K13" s="334"/>
      <c r="L13" s="337"/>
      <c r="M13" s="337"/>
      <c r="N13" s="339"/>
      <c r="O13" s="321"/>
      <c r="P13" s="337"/>
      <c r="Q13" s="337"/>
      <c r="R13" s="322"/>
      <c r="S13" s="345"/>
      <c r="T13" s="346"/>
      <c r="U13" s="339"/>
      <c r="V13" s="347"/>
      <c r="W13" s="348"/>
      <c r="X13" s="322"/>
      <c r="Y13" s="322"/>
      <c r="Z13" s="322"/>
      <c r="AA13" s="339"/>
    </row>
    <row r="14" spans="1:197" s="77" customFormat="1" ht="15" customHeight="1" thickBot="1" x14ac:dyDescent="0.35">
      <c r="B14" s="343"/>
      <c r="C14" s="344"/>
      <c r="D14" s="344"/>
      <c r="E14" s="344"/>
      <c r="F14" s="344"/>
      <c r="G14" s="344"/>
      <c r="H14" s="344"/>
      <c r="I14" s="351"/>
      <c r="J14" s="356"/>
      <c r="K14" s="357"/>
      <c r="L14" s="354"/>
      <c r="M14" s="354"/>
      <c r="N14" s="351"/>
      <c r="O14" s="343"/>
      <c r="P14" s="354"/>
      <c r="Q14" s="354"/>
      <c r="R14" s="344"/>
      <c r="S14" s="355"/>
      <c r="T14" s="346"/>
      <c r="U14" s="351"/>
      <c r="V14" s="352"/>
      <c r="W14" s="353"/>
      <c r="X14" s="344"/>
      <c r="Y14" s="344"/>
      <c r="Z14" s="344"/>
      <c r="AA14" s="358"/>
    </row>
    <row r="15" spans="1:197" s="73" customFormat="1" x14ac:dyDescent="0.3">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287"/>
    </row>
    <row r="16" spans="1:197" s="69" customFormat="1" x14ac:dyDescent="0.3">
      <c r="A16" s="73"/>
      <c r="B16" s="359" t="s">
        <v>234</v>
      </c>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1"/>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row>
    <row r="17" spans="1:129" s="69" customFormat="1" x14ac:dyDescent="0.3">
      <c r="B17" s="362" t="s">
        <v>264</v>
      </c>
      <c r="C17" s="362"/>
      <c r="D17" s="362"/>
      <c r="E17" s="362"/>
      <c r="F17" s="362"/>
      <c r="G17" s="362"/>
      <c r="H17" s="362"/>
      <c r="I17" s="362" t="s">
        <v>279</v>
      </c>
      <c r="J17" s="362"/>
      <c r="K17" s="362"/>
      <c r="L17" s="362"/>
      <c r="M17" s="362"/>
      <c r="N17" s="362"/>
      <c r="O17" s="362"/>
      <c r="P17" s="362"/>
      <c r="Q17" s="362"/>
      <c r="R17" s="362"/>
      <c r="S17" s="362"/>
      <c r="T17" s="362"/>
      <c r="U17" s="362"/>
      <c r="V17" s="362"/>
      <c r="W17" s="363" t="s">
        <v>235</v>
      </c>
      <c r="X17" s="364"/>
      <c r="Y17" s="364"/>
      <c r="Z17" s="364"/>
      <c r="AA17" s="365"/>
    </row>
    <row r="18" spans="1:129" s="69" customFormat="1" x14ac:dyDescent="0.3">
      <c r="A18" s="73"/>
      <c r="B18" s="349" t="s">
        <v>236</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row>
    <row r="19" spans="1:129" s="69" customFormat="1" x14ac:dyDescent="0.3">
      <c r="A19" s="73"/>
      <c r="B19" s="366" t="s">
        <v>237</v>
      </c>
      <c r="C19" s="366"/>
      <c r="D19" s="366"/>
      <c r="E19" s="366"/>
      <c r="F19" s="366"/>
      <c r="G19" s="366"/>
      <c r="H19" s="366"/>
      <c r="I19" s="367" t="s">
        <v>238</v>
      </c>
      <c r="J19" s="367"/>
      <c r="K19" s="367"/>
      <c r="L19" s="367"/>
      <c r="M19" s="367"/>
      <c r="N19" s="367"/>
      <c r="O19" s="367"/>
      <c r="P19" s="367"/>
      <c r="Q19" s="367"/>
      <c r="R19" s="366" t="s">
        <v>239</v>
      </c>
      <c r="S19" s="366"/>
      <c r="T19" s="366"/>
      <c r="U19" s="366"/>
      <c r="V19" s="366"/>
      <c r="W19" s="366"/>
      <c r="X19" s="366"/>
      <c r="Y19" s="366"/>
      <c r="Z19" s="368" t="s">
        <v>240</v>
      </c>
      <c r="AA19" s="369"/>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row>
    <row r="20" spans="1:129" s="69" customFormat="1" x14ac:dyDescent="0.3">
      <c r="A20" s="73"/>
      <c r="B20" s="370">
        <v>0</v>
      </c>
      <c r="C20" s="370"/>
      <c r="D20" s="370"/>
      <c r="E20" s="370"/>
      <c r="F20" s="370"/>
      <c r="G20" s="370"/>
      <c r="H20" s="370"/>
      <c r="I20" s="371" t="s">
        <v>241</v>
      </c>
      <c r="J20" s="371"/>
      <c r="K20" s="371"/>
      <c r="L20" s="371"/>
      <c r="M20" s="371"/>
      <c r="N20" s="371"/>
      <c r="O20" s="371"/>
      <c r="P20" s="371"/>
      <c r="Q20" s="371"/>
      <c r="R20" s="372">
        <v>44734</v>
      </c>
      <c r="S20" s="372"/>
      <c r="T20" s="372"/>
      <c r="U20" s="372"/>
      <c r="V20" s="372"/>
      <c r="W20" s="372"/>
      <c r="X20" s="372"/>
      <c r="Y20" s="372"/>
      <c r="Z20" s="373">
        <v>1</v>
      </c>
      <c r="AA20" s="374"/>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row>
    <row r="21" spans="1:129" s="69" customFormat="1" ht="32.25" customHeight="1" x14ac:dyDescent="0.3">
      <c r="A21" s="73"/>
      <c r="B21" s="370">
        <v>1</v>
      </c>
      <c r="C21" s="370"/>
      <c r="D21" s="370"/>
      <c r="E21" s="370"/>
      <c r="F21" s="370"/>
      <c r="G21" s="370"/>
      <c r="H21" s="370"/>
      <c r="I21" s="371" t="s">
        <v>253</v>
      </c>
      <c r="J21" s="371"/>
      <c r="K21" s="371"/>
      <c r="L21" s="371"/>
      <c r="M21" s="371"/>
      <c r="N21" s="371"/>
      <c r="O21" s="371"/>
      <c r="P21" s="371"/>
      <c r="Q21" s="371"/>
      <c r="R21" s="372">
        <v>45217</v>
      </c>
      <c r="S21" s="372"/>
      <c r="T21" s="372"/>
      <c r="U21" s="372"/>
      <c r="V21" s="372"/>
      <c r="W21" s="372"/>
      <c r="X21" s="372"/>
      <c r="Y21" s="372"/>
      <c r="Z21" s="373">
        <v>2</v>
      </c>
      <c r="AA21" s="374"/>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row>
    <row r="22" spans="1:129" s="69" customFormat="1" ht="43.5" customHeight="1" x14ac:dyDescent="0.3">
      <c r="A22" s="73"/>
      <c r="B22" s="375">
        <v>2</v>
      </c>
      <c r="C22" s="376"/>
      <c r="D22" s="376"/>
      <c r="E22" s="376"/>
      <c r="F22" s="376"/>
      <c r="G22" s="376"/>
      <c r="H22" s="376"/>
      <c r="I22" s="377" t="s">
        <v>286</v>
      </c>
      <c r="J22" s="378"/>
      <c r="K22" s="378"/>
      <c r="L22" s="378"/>
      <c r="M22" s="378"/>
      <c r="N22" s="378"/>
      <c r="O22" s="378"/>
      <c r="P22" s="378"/>
      <c r="Q22" s="378"/>
      <c r="R22" s="372">
        <v>45362</v>
      </c>
      <c r="S22" s="372"/>
      <c r="T22" s="372"/>
      <c r="U22" s="372"/>
      <c r="V22" s="372"/>
      <c r="W22" s="372"/>
      <c r="X22" s="372"/>
      <c r="Y22" s="372"/>
      <c r="Z22" s="373">
        <v>3</v>
      </c>
      <c r="AA22" s="374"/>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row>
    <row r="23" spans="1:129" s="73" customFormat="1" x14ac:dyDescent="0.3">
      <c r="F23" s="74"/>
      <c r="G23" s="74"/>
      <c r="H23" s="74"/>
    </row>
    <row r="24" spans="1:129" s="70" customFormat="1" x14ac:dyDescent="0.3">
      <c r="T24" s="73"/>
    </row>
    <row r="25" spans="1:129" s="70" customFormat="1" x14ac:dyDescent="0.3">
      <c r="T25" s="73"/>
    </row>
    <row r="26" spans="1:129" s="70" customFormat="1" x14ac:dyDescent="0.3">
      <c r="T26" s="73"/>
    </row>
    <row r="27" spans="1:129" s="70" customFormat="1" x14ac:dyDescent="0.3">
      <c r="T27" s="73"/>
    </row>
    <row r="28" spans="1:129" s="70" customFormat="1" x14ac:dyDescent="0.3">
      <c r="T28" s="73"/>
    </row>
    <row r="29" spans="1:129" s="70" customFormat="1" x14ac:dyDescent="0.3">
      <c r="T29" s="73"/>
    </row>
    <row r="30" spans="1:129" s="70" customFormat="1" x14ac:dyDescent="0.3">
      <c r="T30" s="73"/>
    </row>
    <row r="31" spans="1:129" s="70" customFormat="1" x14ac:dyDescent="0.3">
      <c r="T31" s="73"/>
    </row>
    <row r="32" spans="1:129" s="70" customFormat="1" x14ac:dyDescent="0.3">
      <c r="T32" s="73"/>
    </row>
    <row r="33" spans="20:20" s="70" customFormat="1" x14ac:dyDescent="0.3">
      <c r="T33" s="73"/>
    </row>
    <row r="34" spans="20:20" s="70" customFormat="1" x14ac:dyDescent="0.3">
      <c r="T34" s="73"/>
    </row>
    <row r="35" spans="20:20" s="70" customFormat="1" x14ac:dyDescent="0.3">
      <c r="T35" s="73"/>
    </row>
    <row r="36" spans="20:20" s="70" customFormat="1" x14ac:dyDescent="0.3">
      <c r="T36" s="73"/>
    </row>
    <row r="37" spans="20:20" s="70" customFormat="1" x14ac:dyDescent="0.3">
      <c r="T37" s="73"/>
    </row>
    <row r="38" spans="20:20" s="70" customFormat="1" x14ac:dyDescent="0.3">
      <c r="T38" s="73"/>
    </row>
    <row r="39" spans="20:20" s="70" customFormat="1" x14ac:dyDescent="0.3">
      <c r="T39" s="73"/>
    </row>
    <row r="40" spans="20:20" s="70" customFormat="1" x14ac:dyDescent="0.3">
      <c r="T40" s="73"/>
    </row>
    <row r="41" spans="20:20" s="70" customFormat="1" x14ac:dyDescent="0.3">
      <c r="T41" s="73"/>
    </row>
    <row r="42" spans="20:20" s="70" customFormat="1" x14ac:dyDescent="0.3">
      <c r="T42" s="73"/>
    </row>
    <row r="43" spans="20:20" s="70" customFormat="1" x14ac:dyDescent="0.3">
      <c r="T43" s="73"/>
    </row>
    <row r="44" spans="20:20" s="70" customFormat="1" x14ac:dyDescent="0.3"/>
    <row r="45" spans="20:20" s="70" customFormat="1" x14ac:dyDescent="0.3"/>
    <row r="46" spans="20:20" s="70" customFormat="1" x14ac:dyDescent="0.3"/>
    <row r="47" spans="20:20" s="70" customFormat="1" x14ac:dyDescent="0.3"/>
    <row r="48" spans="20:20"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sheetData>
  <mergeCells count="99">
    <mergeCell ref="B21:H21"/>
    <mergeCell ref="I21:Q21"/>
    <mergeCell ref="R21:Y21"/>
    <mergeCell ref="Z21:AA21"/>
    <mergeCell ref="B22:H22"/>
    <mergeCell ref="I22:Q22"/>
    <mergeCell ref="R22:Y22"/>
    <mergeCell ref="Z22:AA22"/>
    <mergeCell ref="B19:H19"/>
    <mergeCell ref="I19:Q19"/>
    <mergeCell ref="R19:Y19"/>
    <mergeCell ref="Z19:AA19"/>
    <mergeCell ref="B20:H20"/>
    <mergeCell ref="I20:Q20"/>
    <mergeCell ref="R20:Y20"/>
    <mergeCell ref="Z20:AA20"/>
    <mergeCell ref="AA12:AA14"/>
    <mergeCell ref="B16:AA16"/>
    <mergeCell ref="B17:H17"/>
    <mergeCell ref="I17:V17"/>
    <mergeCell ref="W17:AA17"/>
    <mergeCell ref="L12:L14"/>
    <mergeCell ref="M12:M14"/>
    <mergeCell ref="N12:N14"/>
    <mergeCell ref="B18:AA18"/>
    <mergeCell ref="U12:U14"/>
    <mergeCell ref="V12:V14"/>
    <mergeCell ref="W12:W14"/>
    <mergeCell ref="X12:X14"/>
    <mergeCell ref="Y12:Y14"/>
    <mergeCell ref="Z12:Z14"/>
    <mergeCell ref="O12:O14"/>
    <mergeCell ref="P12:P14"/>
    <mergeCell ref="Q12:Q14"/>
    <mergeCell ref="R12:R14"/>
    <mergeCell ref="S12:S14"/>
    <mergeCell ref="T12:T14"/>
    <mergeCell ref="I12:I14"/>
    <mergeCell ref="J12:J14"/>
    <mergeCell ref="K12:K14"/>
    <mergeCell ref="Y9:Y11"/>
    <mergeCell ref="Z9:Z11"/>
    <mergeCell ref="AA9:AA11"/>
    <mergeCell ref="B12:B14"/>
    <mergeCell ref="C12:C14"/>
    <mergeCell ref="D12:D14"/>
    <mergeCell ref="E12:E14"/>
    <mergeCell ref="F12:F14"/>
    <mergeCell ref="G12:G14"/>
    <mergeCell ref="H12:H14"/>
    <mergeCell ref="S9:S11"/>
    <mergeCell ref="T9:T11"/>
    <mergeCell ref="U9:U11"/>
    <mergeCell ref="V9:V11"/>
    <mergeCell ref="W9:W11"/>
    <mergeCell ref="X9:X11"/>
    <mergeCell ref="R9:R11"/>
    <mergeCell ref="G9:G11"/>
    <mergeCell ref="H9:H11"/>
    <mergeCell ref="I9:I11"/>
    <mergeCell ref="J9:J11"/>
    <mergeCell ref="K9:K11"/>
    <mergeCell ref="L9:L11"/>
    <mergeCell ref="M9:M11"/>
    <mergeCell ref="N9:N11"/>
    <mergeCell ref="O9:O11"/>
    <mergeCell ref="P9:P11"/>
    <mergeCell ref="Q9:Q11"/>
    <mergeCell ref="U7:U8"/>
    <mergeCell ref="V7:W7"/>
    <mergeCell ref="X7:Y7"/>
    <mergeCell ref="Z7:Z8"/>
    <mergeCell ref="AA7:AA8"/>
    <mergeCell ref="B9:B11"/>
    <mergeCell ref="C9:C11"/>
    <mergeCell ref="D9:D11"/>
    <mergeCell ref="E9:E11"/>
    <mergeCell ref="F9:F11"/>
    <mergeCell ref="Q7:Q8"/>
    <mergeCell ref="B7:B8"/>
    <mergeCell ref="C7:C8"/>
    <mergeCell ref="D7:D8"/>
    <mergeCell ref="E7:E8"/>
    <mergeCell ref="F7:H7"/>
    <mergeCell ref="I7:I8"/>
    <mergeCell ref="L7:L8"/>
    <mergeCell ref="M7:M8"/>
    <mergeCell ref="N7:N8"/>
    <mergeCell ref="O7:O8"/>
    <mergeCell ref="P7:P8"/>
    <mergeCell ref="B6:I6"/>
    <mergeCell ref="J6:N6"/>
    <mergeCell ref="O6:U6"/>
    <mergeCell ref="V6:AA6"/>
    <mergeCell ref="B2:B4"/>
    <mergeCell ref="C2:Z2"/>
    <mergeCell ref="AA2:AA4"/>
    <mergeCell ref="C3:Z3"/>
    <mergeCell ref="C4:Z4"/>
  </mergeCells>
  <conditionalFormatting sqref="J9">
    <cfRule type="cellIs" dxfId="1119" priority="49" operator="equal">
      <formula>5</formula>
    </cfRule>
    <cfRule type="cellIs" dxfId="1118" priority="50" operator="equal">
      <formula>4</formula>
    </cfRule>
    <cfRule type="cellIs" dxfId="1117" priority="51" operator="equal">
      <formula>3</formula>
    </cfRule>
    <cfRule type="cellIs" dxfId="1116" priority="52" operator="equal">
      <formula>1</formula>
    </cfRule>
    <cfRule type="cellIs" dxfId="1115" priority="53" operator="equal">
      <formula>2</formula>
    </cfRule>
  </conditionalFormatting>
  <conditionalFormatting sqref="J12">
    <cfRule type="cellIs" dxfId="1114" priority="20" operator="equal">
      <formula>5</formula>
    </cfRule>
    <cfRule type="cellIs" dxfId="1113" priority="21" operator="equal">
      <formula>4</formula>
    </cfRule>
    <cfRule type="cellIs" dxfId="1112" priority="22" operator="equal">
      <formula>3</formula>
    </cfRule>
    <cfRule type="cellIs" dxfId="1111" priority="23" operator="equal">
      <formula>1</formula>
    </cfRule>
    <cfRule type="cellIs" dxfId="1110" priority="24" operator="equal">
      <formula>2</formula>
    </cfRule>
  </conditionalFormatting>
  <conditionalFormatting sqref="K9">
    <cfRule type="cellIs" dxfId="1109" priority="44" operator="equal">
      <formula>15</formula>
    </cfRule>
    <cfRule type="cellIs" dxfId="1108" priority="45" operator="equal">
      <formula>12</formula>
    </cfRule>
    <cfRule type="cellIs" dxfId="1107" priority="46" operator="equal">
      <formula>9</formula>
    </cfRule>
    <cfRule type="cellIs" dxfId="1106" priority="47" operator="equal">
      <formula>6</formula>
    </cfRule>
    <cfRule type="cellIs" dxfId="1105" priority="48" operator="equal">
      <formula>3</formula>
    </cfRule>
  </conditionalFormatting>
  <conditionalFormatting sqref="K12">
    <cfRule type="cellIs" dxfId="1104" priority="15" operator="equal">
      <formula>15</formula>
    </cfRule>
    <cfRule type="cellIs" dxfId="1103" priority="16" operator="equal">
      <formula>12</formula>
    </cfRule>
    <cfRule type="cellIs" dxfId="1102" priority="17" operator="equal">
      <formula>9</formula>
    </cfRule>
    <cfRule type="cellIs" dxfId="1101" priority="18" operator="equal">
      <formula>6</formula>
    </cfRule>
    <cfRule type="cellIs" dxfId="1100" priority="19" operator="equal">
      <formula>3</formula>
    </cfRule>
  </conditionalFormatting>
  <conditionalFormatting sqref="M9">
    <cfRule type="cellIs" dxfId="1099" priority="40" operator="equal">
      <formula>"EXTREMO"</formula>
    </cfRule>
    <cfRule type="cellIs" dxfId="1098" priority="41" operator="equal">
      <formula>"ALTO"</formula>
    </cfRule>
    <cfRule type="cellIs" dxfId="1097" priority="42" operator="equal">
      <formula>"MODERADO"</formula>
    </cfRule>
    <cfRule type="cellIs" dxfId="1096" priority="43" operator="equal">
      <formula>"BAJO"</formula>
    </cfRule>
  </conditionalFormatting>
  <conditionalFormatting sqref="M12">
    <cfRule type="cellIs" dxfId="1095" priority="11" operator="equal">
      <formula>"EXTREMO"</formula>
    </cfRule>
    <cfRule type="cellIs" dxfId="1094" priority="12" operator="equal">
      <formula>"ALTO"</formula>
    </cfRule>
    <cfRule type="cellIs" dxfId="1093" priority="13" operator="equal">
      <formula>"MODERADO"</formula>
    </cfRule>
    <cfRule type="cellIs" dxfId="1092" priority="14" operator="equal">
      <formula>"BAJO"</formula>
    </cfRule>
  </conditionalFormatting>
  <conditionalFormatting sqref="R9">
    <cfRule type="cellIs" dxfId="1091" priority="35" operator="equal">
      <formula>5</formula>
    </cfRule>
    <cfRule type="cellIs" dxfId="1090" priority="36" operator="equal">
      <formula>4</formula>
    </cfRule>
    <cfRule type="cellIs" dxfId="1089" priority="37" operator="equal">
      <formula>3</formula>
    </cfRule>
    <cfRule type="cellIs" dxfId="1088" priority="38" operator="equal">
      <formula>2</formula>
    </cfRule>
    <cfRule type="cellIs" dxfId="1087" priority="39" operator="equal">
      <formula>1</formula>
    </cfRule>
  </conditionalFormatting>
  <conditionalFormatting sqref="R12">
    <cfRule type="cellIs" dxfId="1086" priority="6" operator="equal">
      <formula>5</formula>
    </cfRule>
    <cfRule type="cellIs" dxfId="1085" priority="7" operator="equal">
      <formula>4</formula>
    </cfRule>
    <cfRule type="cellIs" dxfId="1084" priority="8" operator="equal">
      <formula>3</formula>
    </cfRule>
    <cfRule type="cellIs" dxfId="1083" priority="9" operator="equal">
      <formula>2</formula>
    </cfRule>
    <cfRule type="cellIs" dxfId="1082" priority="10" operator="equal">
      <formula>1</formula>
    </cfRule>
  </conditionalFormatting>
  <conditionalFormatting sqref="S9">
    <cfRule type="cellIs" dxfId="1081" priority="30" operator="equal">
      <formula>15</formula>
    </cfRule>
    <cfRule type="cellIs" dxfId="1080" priority="31" operator="equal">
      <formula>12</formula>
    </cfRule>
    <cfRule type="cellIs" dxfId="1079" priority="32" operator="equal">
      <formula>9</formula>
    </cfRule>
    <cfRule type="cellIs" dxfId="1078" priority="33" operator="equal">
      <formula>6</formula>
    </cfRule>
    <cfRule type="cellIs" dxfId="1077" priority="34" operator="equal">
      <formula>3</formula>
    </cfRule>
  </conditionalFormatting>
  <conditionalFormatting sqref="S12">
    <cfRule type="cellIs" dxfId="1076" priority="1" operator="equal">
      <formula>15</formula>
    </cfRule>
    <cfRule type="cellIs" dxfId="1075" priority="2" operator="equal">
      <formula>12</formula>
    </cfRule>
    <cfRule type="cellIs" dxfId="1074" priority="3" operator="equal">
      <formula>9</formula>
    </cfRule>
    <cfRule type="cellIs" dxfId="1073" priority="4" operator="equal">
      <formula>6</formula>
    </cfRule>
    <cfRule type="cellIs" dxfId="1072" priority="5" operator="equal">
      <formula>3</formula>
    </cfRule>
  </conditionalFormatting>
  <conditionalFormatting sqref="T9 T12">
    <cfRule type="cellIs" dxfId="1071" priority="25" operator="equal">
      <formula>"EXTREMO"</formula>
    </cfRule>
    <cfRule type="cellIs" dxfId="1070" priority="26" operator="equal">
      <formula>"EXTREMO"</formula>
    </cfRule>
    <cfRule type="cellIs" dxfId="1069" priority="27" operator="equal">
      <formula>"ALTO"</formula>
    </cfRule>
    <cfRule type="cellIs" dxfId="1068" priority="28" operator="equal">
      <formula>"MODERADO"</formula>
    </cfRule>
    <cfRule type="cellIs" dxfId="1067" priority="29" operator="equal">
      <formula>"BAJO"</formula>
    </cfRule>
  </conditionalFormatting>
  <dataValidations count="1">
    <dataValidation type="list" allowBlank="1" showInputMessage="1" showErrorMessage="1" sqref="C9:C14" xr:uid="{41C31C97-94DB-44A2-870B-5FEE389DB2D0}">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8F00-5373-404A-B2F5-55F744EDCE4F}">
  <dimension ref="A1:AP67"/>
  <sheetViews>
    <sheetView zoomScaleNormal="100" zoomScaleSheetLayoutView="98" workbookViewId="0">
      <selection activeCell="C56" sqref="C56"/>
    </sheetView>
  </sheetViews>
  <sheetFormatPr baseColWidth="10" defaultColWidth="11.5546875" defaultRowHeight="14.4" x14ac:dyDescent="0.3"/>
  <cols>
    <col min="1" max="1" width="1.5546875" style="70" customWidth="1"/>
    <col min="2" max="2" width="51.33203125" style="70" bestFit="1" customWidth="1"/>
    <col min="3" max="3" width="36.6640625" style="70" bestFit="1" customWidth="1"/>
    <col min="4" max="4" width="24.109375" style="70" customWidth="1"/>
    <col min="5" max="5" width="15.109375" style="70" bestFit="1" customWidth="1"/>
    <col min="6" max="6" width="23" style="70" bestFit="1" customWidth="1"/>
    <col min="7" max="7" width="13.5546875" style="70" bestFit="1" customWidth="1"/>
    <col min="8" max="8" width="15.44140625" style="70"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92" t="s">
        <v>932</v>
      </c>
      <c r="C8" s="192" t="s">
        <v>933</v>
      </c>
      <c r="D8" s="185" t="s">
        <v>214</v>
      </c>
      <c r="E8" s="191" t="s">
        <v>220</v>
      </c>
      <c r="F8" s="191" t="s">
        <v>223</v>
      </c>
      <c r="G8" s="191" t="s">
        <v>224</v>
      </c>
      <c r="H8" s="191" t="s">
        <v>227</v>
      </c>
      <c r="I8" s="387" t="s">
        <v>868</v>
      </c>
    </row>
    <row r="9" spans="1:42" x14ac:dyDescent="0.3">
      <c r="B9" s="192" t="s">
        <v>934</v>
      </c>
      <c r="C9" s="192" t="s">
        <v>935</v>
      </c>
      <c r="D9" s="185" t="s">
        <v>214</v>
      </c>
      <c r="E9" s="191" t="s">
        <v>220</v>
      </c>
      <c r="F9" s="191" t="s">
        <v>222</v>
      </c>
      <c r="G9" s="191" t="s">
        <v>226</v>
      </c>
      <c r="H9" s="191" t="s">
        <v>227</v>
      </c>
      <c r="I9" s="387"/>
    </row>
    <row r="10" spans="1:42" x14ac:dyDescent="0.3">
      <c r="B10" s="192" t="s">
        <v>936</v>
      </c>
      <c r="C10" s="192" t="s">
        <v>937</v>
      </c>
      <c r="D10" s="185" t="s">
        <v>214</v>
      </c>
      <c r="E10" s="191" t="s">
        <v>220</v>
      </c>
      <c r="F10" s="191" t="s">
        <v>222</v>
      </c>
      <c r="G10" s="191" t="s">
        <v>226</v>
      </c>
      <c r="H10" s="191" t="s">
        <v>227</v>
      </c>
      <c r="I10" s="387"/>
    </row>
    <row r="11" spans="1:42" x14ac:dyDescent="0.3">
      <c r="B11" s="383" t="s">
        <v>938</v>
      </c>
      <c r="C11" s="383" t="s">
        <v>939</v>
      </c>
      <c r="D11" s="384" t="s">
        <v>214</v>
      </c>
      <c r="E11" s="191" t="s">
        <v>221</v>
      </c>
      <c r="F11" s="191" t="s">
        <v>223</v>
      </c>
      <c r="G11" s="191" t="s">
        <v>224</v>
      </c>
      <c r="H11" s="191" t="s">
        <v>227</v>
      </c>
      <c r="I11" s="387"/>
    </row>
    <row r="12" spans="1:42" x14ac:dyDescent="0.3">
      <c r="B12" s="383"/>
      <c r="C12" s="383"/>
      <c r="D12" s="384"/>
      <c r="E12" s="191" t="s">
        <v>220</v>
      </c>
      <c r="F12" s="191" t="s">
        <v>230</v>
      </c>
      <c r="G12" s="191" t="s">
        <v>224</v>
      </c>
      <c r="H12" s="191" t="s">
        <v>227</v>
      </c>
      <c r="I12" s="387"/>
    </row>
    <row r="13" spans="1:42" x14ac:dyDescent="0.3">
      <c r="B13" s="383" t="s">
        <v>940</v>
      </c>
      <c r="C13" s="383" t="s">
        <v>939</v>
      </c>
      <c r="D13" s="384" t="s">
        <v>214</v>
      </c>
      <c r="E13" s="191" t="s">
        <v>221</v>
      </c>
      <c r="F13" s="191" t="s">
        <v>223</v>
      </c>
      <c r="G13" s="191" t="s">
        <v>224</v>
      </c>
      <c r="H13" s="191" t="s">
        <v>227</v>
      </c>
      <c r="I13" s="387"/>
    </row>
    <row r="14" spans="1:42" x14ac:dyDescent="0.3">
      <c r="B14" s="383"/>
      <c r="C14" s="383"/>
      <c r="D14" s="384"/>
      <c r="E14" s="191" t="s">
        <v>220</v>
      </c>
      <c r="F14" s="191" t="s">
        <v>230</v>
      </c>
      <c r="G14" s="191" t="s">
        <v>224</v>
      </c>
      <c r="H14" s="191" t="s">
        <v>227</v>
      </c>
      <c r="I14" s="387"/>
    </row>
    <row r="15" spans="1:42" x14ac:dyDescent="0.3">
      <c r="B15" s="383" t="s">
        <v>941</v>
      </c>
      <c r="C15" s="383" t="s">
        <v>939</v>
      </c>
      <c r="D15" s="384" t="s">
        <v>214</v>
      </c>
      <c r="E15" s="191" t="s">
        <v>221</v>
      </c>
      <c r="F15" s="191" t="s">
        <v>223</v>
      </c>
      <c r="G15" s="191" t="s">
        <v>224</v>
      </c>
      <c r="H15" s="191" t="s">
        <v>227</v>
      </c>
      <c r="I15" s="387"/>
    </row>
    <row r="16" spans="1:42" x14ac:dyDescent="0.3">
      <c r="B16" s="383"/>
      <c r="C16" s="383"/>
      <c r="D16" s="384"/>
      <c r="E16" s="191" t="s">
        <v>220</v>
      </c>
      <c r="F16" s="191" t="s">
        <v>230</v>
      </c>
      <c r="G16" s="191" t="s">
        <v>224</v>
      </c>
      <c r="H16" s="191" t="s">
        <v>227</v>
      </c>
      <c r="I16" s="387"/>
    </row>
    <row r="17" spans="2:9" x14ac:dyDescent="0.3">
      <c r="B17" s="383" t="s">
        <v>942</v>
      </c>
      <c r="C17" s="383" t="s">
        <v>939</v>
      </c>
      <c r="D17" s="384" t="s">
        <v>214</v>
      </c>
      <c r="E17" s="191" t="s">
        <v>221</v>
      </c>
      <c r="F17" s="191" t="s">
        <v>223</v>
      </c>
      <c r="G17" s="191" t="s">
        <v>224</v>
      </c>
      <c r="H17" s="191" t="s">
        <v>227</v>
      </c>
      <c r="I17" s="387"/>
    </row>
    <row r="18" spans="2:9" x14ac:dyDescent="0.3">
      <c r="B18" s="383"/>
      <c r="C18" s="383"/>
      <c r="D18" s="384"/>
      <c r="E18" s="191" t="s">
        <v>220</v>
      </c>
      <c r="F18" s="191" t="s">
        <v>230</v>
      </c>
      <c r="G18" s="191" t="s">
        <v>224</v>
      </c>
      <c r="H18" s="191" t="s">
        <v>227</v>
      </c>
      <c r="I18" s="387"/>
    </row>
    <row r="19" spans="2:9" x14ac:dyDescent="0.3">
      <c r="B19" s="383" t="s">
        <v>943</v>
      </c>
      <c r="C19" s="383" t="s">
        <v>939</v>
      </c>
      <c r="D19" s="384" t="s">
        <v>214</v>
      </c>
      <c r="E19" s="191" t="s">
        <v>221</v>
      </c>
      <c r="F19" s="191" t="s">
        <v>223</v>
      </c>
      <c r="G19" s="191" t="s">
        <v>224</v>
      </c>
      <c r="H19" s="191" t="s">
        <v>227</v>
      </c>
      <c r="I19" s="387"/>
    </row>
    <row r="20" spans="2:9" x14ac:dyDescent="0.3">
      <c r="B20" s="383"/>
      <c r="C20" s="383"/>
      <c r="D20" s="384"/>
      <c r="E20" s="191" t="s">
        <v>220</v>
      </c>
      <c r="F20" s="191" t="s">
        <v>230</v>
      </c>
      <c r="G20" s="191" t="s">
        <v>224</v>
      </c>
      <c r="H20" s="191" t="s">
        <v>227</v>
      </c>
      <c r="I20" s="387"/>
    </row>
    <row r="21" spans="2:9" x14ac:dyDescent="0.3">
      <c r="B21" s="383" t="s">
        <v>944</v>
      </c>
      <c r="C21" s="383" t="s">
        <v>945</v>
      </c>
      <c r="D21" s="384" t="s">
        <v>214</v>
      </c>
      <c r="E21" s="191" t="s">
        <v>220</v>
      </c>
      <c r="F21" s="191" t="s">
        <v>223</v>
      </c>
      <c r="G21" s="191" t="s">
        <v>224</v>
      </c>
      <c r="H21" s="191" t="s">
        <v>227</v>
      </c>
      <c r="I21" s="387"/>
    </row>
    <row r="22" spans="2:9" x14ac:dyDescent="0.3">
      <c r="B22" s="383"/>
      <c r="C22" s="383"/>
      <c r="D22" s="384"/>
      <c r="E22" s="191" t="s">
        <v>221</v>
      </c>
      <c r="F22" s="191" t="s">
        <v>230</v>
      </c>
      <c r="G22" s="191" t="s">
        <v>224</v>
      </c>
      <c r="H22" s="191" t="s">
        <v>227</v>
      </c>
      <c r="I22" s="387"/>
    </row>
    <row r="23" spans="2:9" x14ac:dyDescent="0.3">
      <c r="B23" s="192" t="s">
        <v>946</v>
      </c>
      <c r="C23" s="192" t="s">
        <v>945</v>
      </c>
      <c r="D23" s="185" t="s">
        <v>214</v>
      </c>
      <c r="E23" s="191" t="s">
        <v>220</v>
      </c>
      <c r="F23" s="191" t="s">
        <v>223</v>
      </c>
      <c r="G23" s="191" t="s">
        <v>226</v>
      </c>
      <c r="H23" s="191" t="s">
        <v>227</v>
      </c>
      <c r="I23" s="387"/>
    </row>
    <row r="24" spans="2:9" x14ac:dyDescent="0.3">
      <c r="B24" s="192" t="s">
        <v>947</v>
      </c>
      <c r="C24" s="192" t="s">
        <v>945</v>
      </c>
      <c r="D24" s="185" t="s">
        <v>214</v>
      </c>
      <c r="E24" s="191" t="s">
        <v>221</v>
      </c>
      <c r="F24" s="191" t="s">
        <v>222</v>
      </c>
      <c r="G24" s="191" t="s">
        <v>226</v>
      </c>
      <c r="H24" s="191" t="s">
        <v>227</v>
      </c>
      <c r="I24" s="387"/>
    </row>
    <row r="25" spans="2:9" x14ac:dyDescent="0.3">
      <c r="B25" s="192" t="s">
        <v>948</v>
      </c>
      <c r="C25" s="192" t="s">
        <v>949</v>
      </c>
      <c r="D25" s="185" t="s">
        <v>214</v>
      </c>
      <c r="E25" s="191" t="s">
        <v>221</v>
      </c>
      <c r="F25" s="191" t="s">
        <v>230</v>
      </c>
      <c r="G25" s="191" t="s">
        <v>226</v>
      </c>
      <c r="H25" s="191" t="s">
        <v>227</v>
      </c>
      <c r="I25" s="387"/>
    </row>
    <row r="26" spans="2:9" x14ac:dyDescent="0.3">
      <c r="B26" s="192" t="s">
        <v>950</v>
      </c>
      <c r="C26" s="192" t="s">
        <v>949</v>
      </c>
      <c r="D26" s="185" t="s">
        <v>214</v>
      </c>
      <c r="E26" s="191" t="s">
        <v>220</v>
      </c>
      <c r="F26" s="191" t="s">
        <v>223</v>
      </c>
      <c r="G26" s="191" t="s">
        <v>226</v>
      </c>
      <c r="H26" s="191" t="s">
        <v>227</v>
      </c>
      <c r="I26" s="387"/>
    </row>
    <row r="27" spans="2:9" x14ac:dyDescent="0.3">
      <c r="B27" s="192" t="s">
        <v>951</v>
      </c>
      <c r="C27" s="192" t="s">
        <v>949</v>
      </c>
      <c r="D27" s="185" t="s">
        <v>214</v>
      </c>
      <c r="E27" s="191" t="s">
        <v>220</v>
      </c>
      <c r="F27" s="191" t="s">
        <v>223</v>
      </c>
      <c r="G27" s="191" t="s">
        <v>226</v>
      </c>
      <c r="H27" s="191" t="s">
        <v>227</v>
      </c>
      <c r="I27" s="387"/>
    </row>
    <row r="28" spans="2:9" x14ac:dyDescent="0.3">
      <c r="B28" s="383" t="s">
        <v>952</v>
      </c>
      <c r="C28" s="383" t="s">
        <v>953</v>
      </c>
      <c r="D28" s="384" t="s">
        <v>214</v>
      </c>
      <c r="E28" s="191" t="s">
        <v>220</v>
      </c>
      <c r="F28" s="191" t="s">
        <v>223</v>
      </c>
      <c r="G28" s="191" t="s">
        <v>225</v>
      </c>
      <c r="H28" s="191" t="s">
        <v>227</v>
      </c>
      <c r="I28" s="387"/>
    </row>
    <row r="29" spans="2:9" x14ac:dyDescent="0.3">
      <c r="B29" s="383"/>
      <c r="C29" s="383"/>
      <c r="D29" s="384"/>
      <c r="E29" s="191" t="s">
        <v>221</v>
      </c>
      <c r="F29" s="191" t="s">
        <v>230</v>
      </c>
      <c r="G29" s="191" t="s">
        <v>225</v>
      </c>
      <c r="H29" s="191" t="s">
        <v>227</v>
      </c>
      <c r="I29" s="387"/>
    </row>
    <row r="30" spans="2:9" x14ac:dyDescent="0.3">
      <c r="B30" s="192" t="s">
        <v>954</v>
      </c>
      <c r="C30" s="192" t="s">
        <v>955</v>
      </c>
      <c r="D30" s="185" t="s">
        <v>214</v>
      </c>
      <c r="E30" s="191" t="s">
        <v>221</v>
      </c>
      <c r="F30" s="191" t="s">
        <v>230</v>
      </c>
      <c r="G30" s="191" t="s">
        <v>226</v>
      </c>
      <c r="H30" s="191" t="s">
        <v>227</v>
      </c>
      <c r="I30" s="387"/>
    </row>
    <row r="31" spans="2:9" x14ac:dyDescent="0.3">
      <c r="B31" s="192" t="s">
        <v>956</v>
      </c>
      <c r="C31" s="192" t="s">
        <v>955</v>
      </c>
      <c r="D31" s="185" t="s">
        <v>214</v>
      </c>
      <c r="E31" s="191" t="s">
        <v>221</v>
      </c>
      <c r="F31" s="191" t="s">
        <v>222</v>
      </c>
      <c r="G31" s="191" t="s">
        <v>226</v>
      </c>
      <c r="H31" s="191" t="s">
        <v>227</v>
      </c>
      <c r="I31" s="387"/>
    </row>
    <row r="32" spans="2:9" x14ac:dyDescent="0.3">
      <c r="B32" s="383" t="s">
        <v>957</v>
      </c>
      <c r="C32" s="383" t="s">
        <v>953</v>
      </c>
      <c r="D32" s="384" t="s">
        <v>214</v>
      </c>
      <c r="E32" s="191" t="s">
        <v>220</v>
      </c>
      <c r="F32" s="191" t="s">
        <v>223</v>
      </c>
      <c r="G32" s="191" t="s">
        <v>225</v>
      </c>
      <c r="H32" s="191" t="s">
        <v>227</v>
      </c>
      <c r="I32" s="387"/>
    </row>
    <row r="33" spans="2:9" x14ac:dyDescent="0.3">
      <c r="B33" s="383"/>
      <c r="C33" s="383"/>
      <c r="D33" s="384"/>
      <c r="E33" s="191" t="s">
        <v>221</v>
      </c>
      <c r="F33" s="191" t="s">
        <v>230</v>
      </c>
      <c r="G33" s="191" t="s">
        <v>225</v>
      </c>
      <c r="H33" s="191" t="s">
        <v>227</v>
      </c>
      <c r="I33" s="387"/>
    </row>
    <row r="34" spans="2:9" x14ac:dyDescent="0.3">
      <c r="B34" s="383" t="s">
        <v>958</v>
      </c>
      <c r="C34" s="383" t="s">
        <v>953</v>
      </c>
      <c r="D34" s="384" t="s">
        <v>214</v>
      </c>
      <c r="E34" s="191" t="s">
        <v>220</v>
      </c>
      <c r="F34" s="191" t="s">
        <v>223</v>
      </c>
      <c r="G34" s="191" t="s">
        <v>226</v>
      </c>
      <c r="H34" s="191" t="s">
        <v>227</v>
      </c>
      <c r="I34" s="387"/>
    </row>
    <row r="35" spans="2:9" x14ac:dyDescent="0.3">
      <c r="B35" s="383"/>
      <c r="C35" s="383"/>
      <c r="D35" s="384"/>
      <c r="E35" s="191" t="s">
        <v>221</v>
      </c>
      <c r="F35" s="191" t="s">
        <v>230</v>
      </c>
      <c r="G35" s="191" t="s">
        <v>226</v>
      </c>
      <c r="H35" s="191" t="s">
        <v>227</v>
      </c>
      <c r="I35" s="387"/>
    </row>
    <row r="36" spans="2:9" x14ac:dyDescent="0.3">
      <c r="B36" s="383" t="s">
        <v>959</v>
      </c>
      <c r="C36" s="383" t="s">
        <v>960</v>
      </c>
      <c r="D36" s="384" t="s">
        <v>214</v>
      </c>
      <c r="E36" s="191" t="s">
        <v>220</v>
      </c>
      <c r="F36" s="191" t="s">
        <v>223</v>
      </c>
      <c r="G36" s="191" t="s">
        <v>225</v>
      </c>
      <c r="H36" s="191" t="s">
        <v>227</v>
      </c>
      <c r="I36" s="387"/>
    </row>
    <row r="37" spans="2:9" x14ac:dyDescent="0.3">
      <c r="B37" s="383"/>
      <c r="C37" s="383"/>
      <c r="D37" s="384"/>
      <c r="E37" s="191" t="s">
        <v>221</v>
      </c>
      <c r="F37" s="191" t="s">
        <v>230</v>
      </c>
      <c r="G37" s="191" t="s">
        <v>225</v>
      </c>
      <c r="H37" s="191" t="s">
        <v>227</v>
      </c>
      <c r="I37" s="387"/>
    </row>
    <row r="38" spans="2:9" x14ac:dyDescent="0.3">
      <c r="B38" s="192" t="s">
        <v>961</v>
      </c>
      <c r="C38" s="192" t="s">
        <v>962</v>
      </c>
      <c r="D38" s="185" t="s">
        <v>214</v>
      </c>
      <c r="E38" s="191" t="s">
        <v>221</v>
      </c>
      <c r="F38" s="191" t="s">
        <v>222</v>
      </c>
      <c r="G38" s="191" t="s">
        <v>226</v>
      </c>
      <c r="H38" s="191" t="s">
        <v>227</v>
      </c>
      <c r="I38" s="387"/>
    </row>
    <row r="39" spans="2:9" x14ac:dyDescent="0.3">
      <c r="B39" s="383" t="s">
        <v>963</v>
      </c>
      <c r="C39" s="383" t="s">
        <v>964</v>
      </c>
      <c r="D39" s="384" t="s">
        <v>214</v>
      </c>
      <c r="E39" s="191" t="s">
        <v>220</v>
      </c>
      <c r="F39" s="191" t="s">
        <v>223</v>
      </c>
      <c r="G39" s="191" t="s">
        <v>225</v>
      </c>
      <c r="H39" s="191" t="s">
        <v>227</v>
      </c>
      <c r="I39" s="387"/>
    </row>
    <row r="40" spans="2:9" x14ac:dyDescent="0.3">
      <c r="B40" s="383"/>
      <c r="C40" s="383"/>
      <c r="D40" s="384"/>
      <c r="E40" s="191" t="s">
        <v>221</v>
      </c>
      <c r="F40" s="191" t="s">
        <v>230</v>
      </c>
      <c r="G40" s="191" t="s">
        <v>225</v>
      </c>
      <c r="H40" s="191" t="s">
        <v>227</v>
      </c>
      <c r="I40" s="387"/>
    </row>
    <row r="41" spans="2:9" x14ac:dyDescent="0.3">
      <c r="B41" s="192" t="s">
        <v>965</v>
      </c>
      <c r="C41" s="192" t="s">
        <v>966</v>
      </c>
      <c r="D41" s="185" t="s">
        <v>214</v>
      </c>
      <c r="E41" s="191" t="s">
        <v>220</v>
      </c>
      <c r="F41" s="191" t="s">
        <v>223</v>
      </c>
      <c r="G41" s="191" t="s">
        <v>225</v>
      </c>
      <c r="H41" s="191" t="s">
        <v>227</v>
      </c>
      <c r="I41" s="387"/>
    </row>
    <row r="42" spans="2:9" x14ac:dyDescent="0.3">
      <c r="B42" s="192" t="s">
        <v>967</v>
      </c>
      <c r="C42" s="192" t="s">
        <v>966</v>
      </c>
      <c r="D42" s="185" t="s">
        <v>214</v>
      </c>
      <c r="E42" s="191" t="s">
        <v>220</v>
      </c>
      <c r="F42" s="191" t="s">
        <v>223</v>
      </c>
      <c r="G42" s="191" t="s">
        <v>225</v>
      </c>
      <c r="H42" s="191" t="s">
        <v>227</v>
      </c>
      <c r="I42" s="387"/>
    </row>
    <row r="43" spans="2:9" x14ac:dyDescent="0.3">
      <c r="B43" s="383" t="s">
        <v>968</v>
      </c>
      <c r="C43" s="383" t="s">
        <v>969</v>
      </c>
      <c r="D43" s="384" t="s">
        <v>214</v>
      </c>
      <c r="E43" s="191" t="s">
        <v>220</v>
      </c>
      <c r="F43" s="191" t="s">
        <v>223</v>
      </c>
      <c r="G43" s="191" t="s">
        <v>225</v>
      </c>
      <c r="H43" s="191" t="s">
        <v>227</v>
      </c>
      <c r="I43" s="387"/>
    </row>
    <row r="44" spans="2:9" x14ac:dyDescent="0.3">
      <c r="B44" s="383"/>
      <c r="C44" s="383"/>
      <c r="D44" s="384"/>
      <c r="E44" s="191" t="s">
        <v>221</v>
      </c>
      <c r="F44" s="191" t="s">
        <v>230</v>
      </c>
      <c r="G44" s="191" t="s">
        <v>225</v>
      </c>
      <c r="H44" s="191" t="s">
        <v>227</v>
      </c>
      <c r="I44" s="387"/>
    </row>
    <row r="45" spans="2:9" x14ac:dyDescent="0.3">
      <c r="B45" s="383" t="s">
        <v>958</v>
      </c>
      <c r="C45" s="383" t="s">
        <v>969</v>
      </c>
      <c r="D45" s="384" t="s">
        <v>214</v>
      </c>
      <c r="E45" s="191" t="s">
        <v>220</v>
      </c>
      <c r="F45" s="191" t="s">
        <v>223</v>
      </c>
      <c r="G45" s="191" t="s">
        <v>226</v>
      </c>
      <c r="H45" s="191" t="s">
        <v>227</v>
      </c>
      <c r="I45" s="387"/>
    </row>
    <row r="46" spans="2:9" x14ac:dyDescent="0.3">
      <c r="B46" s="383"/>
      <c r="C46" s="383"/>
      <c r="D46" s="384"/>
      <c r="E46" s="191" t="s">
        <v>221</v>
      </c>
      <c r="F46" s="191" t="s">
        <v>230</v>
      </c>
      <c r="G46" s="191" t="s">
        <v>226</v>
      </c>
      <c r="H46" s="191" t="s">
        <v>227</v>
      </c>
      <c r="I46" s="387"/>
    </row>
    <row r="47" spans="2:9" x14ac:dyDescent="0.3">
      <c r="B47" s="383" t="s">
        <v>970</v>
      </c>
      <c r="C47" s="383" t="s">
        <v>933</v>
      </c>
      <c r="D47" s="384" t="s">
        <v>214</v>
      </c>
      <c r="E47" s="191" t="s">
        <v>220</v>
      </c>
      <c r="F47" s="191" t="s">
        <v>223</v>
      </c>
      <c r="G47" s="191" t="s">
        <v>224</v>
      </c>
      <c r="H47" s="191" t="s">
        <v>227</v>
      </c>
      <c r="I47" s="387"/>
    </row>
    <row r="48" spans="2:9" x14ac:dyDescent="0.3">
      <c r="B48" s="383"/>
      <c r="C48" s="383"/>
      <c r="D48" s="384"/>
      <c r="E48" s="191" t="s">
        <v>221</v>
      </c>
      <c r="F48" s="191" t="s">
        <v>230</v>
      </c>
      <c r="G48" s="191" t="s">
        <v>224</v>
      </c>
      <c r="H48" s="191" t="s">
        <v>227</v>
      </c>
      <c r="I48" s="387"/>
    </row>
    <row r="49" spans="2:9" x14ac:dyDescent="0.3">
      <c r="B49" s="192" t="s">
        <v>971</v>
      </c>
      <c r="C49" s="192" t="s">
        <v>933</v>
      </c>
      <c r="D49" s="185" t="s">
        <v>214</v>
      </c>
      <c r="E49" s="191" t="s">
        <v>221</v>
      </c>
      <c r="F49" s="191" t="s">
        <v>230</v>
      </c>
      <c r="G49" s="191" t="s">
        <v>224</v>
      </c>
      <c r="H49" s="191" t="s">
        <v>227</v>
      </c>
      <c r="I49" s="387"/>
    </row>
    <row r="50" spans="2:9" x14ac:dyDescent="0.3">
      <c r="B50" s="383" t="s">
        <v>972</v>
      </c>
      <c r="C50" s="383" t="s">
        <v>933</v>
      </c>
      <c r="D50" s="384" t="s">
        <v>214</v>
      </c>
      <c r="E50" s="191" t="s">
        <v>220</v>
      </c>
      <c r="F50" s="191" t="s">
        <v>223</v>
      </c>
      <c r="G50" s="191" t="s">
        <v>225</v>
      </c>
      <c r="H50" s="191" t="s">
        <v>227</v>
      </c>
      <c r="I50" s="387"/>
    </row>
    <row r="51" spans="2:9" x14ac:dyDescent="0.3">
      <c r="B51" s="383"/>
      <c r="C51" s="383"/>
      <c r="D51" s="384"/>
      <c r="E51" s="191" t="s">
        <v>221</v>
      </c>
      <c r="F51" s="191" t="s">
        <v>230</v>
      </c>
      <c r="G51" s="191" t="s">
        <v>225</v>
      </c>
      <c r="H51" s="191" t="s">
        <v>227</v>
      </c>
      <c r="I51" s="387"/>
    </row>
    <row r="52" spans="2:9" x14ac:dyDescent="0.3">
      <c r="B52" s="192" t="s">
        <v>973</v>
      </c>
      <c r="C52" s="192" t="s">
        <v>969</v>
      </c>
      <c r="D52" s="185" t="s">
        <v>214</v>
      </c>
      <c r="E52" s="191" t="s">
        <v>220</v>
      </c>
      <c r="F52" s="191" t="s">
        <v>223</v>
      </c>
      <c r="G52" s="191" t="s">
        <v>226</v>
      </c>
      <c r="H52" s="191" t="s">
        <v>227</v>
      </c>
      <c r="I52" s="387"/>
    </row>
    <row r="54" spans="2:9" x14ac:dyDescent="0.3">
      <c r="C54" s="388" t="s">
        <v>974</v>
      </c>
      <c r="I54" s="388" t="s">
        <v>974</v>
      </c>
    </row>
    <row r="55" spans="2:9" x14ac:dyDescent="0.3">
      <c r="C55" s="388"/>
      <c r="I55" s="388"/>
    </row>
    <row r="56" spans="2:9" s="288" customFormat="1" ht="230.4" x14ac:dyDescent="0.3">
      <c r="C56" s="286" t="s">
        <v>975</v>
      </c>
      <c r="I56" s="286" t="s">
        <v>976</v>
      </c>
    </row>
    <row r="57" spans="2:9" s="288" customFormat="1" x14ac:dyDescent="0.3">
      <c r="C57" s="218"/>
    </row>
    <row r="58" spans="2:9" s="288" customFormat="1" x14ac:dyDescent="0.3">
      <c r="C58" s="218"/>
    </row>
    <row r="59" spans="2:9" s="288" customFormat="1" x14ac:dyDescent="0.3">
      <c r="C59" s="218"/>
    </row>
    <row r="60" spans="2:9" s="288" customFormat="1" x14ac:dyDescent="0.3">
      <c r="C60" s="218"/>
    </row>
    <row r="61" spans="2:9" s="288" customFormat="1" x14ac:dyDescent="0.3">
      <c r="C61" s="218"/>
    </row>
    <row r="62" spans="2:9" s="288" customFormat="1" x14ac:dyDescent="0.3">
      <c r="C62" s="218"/>
    </row>
    <row r="63" spans="2:9" s="288" customFormat="1" x14ac:dyDescent="0.3">
      <c r="C63" s="218"/>
    </row>
    <row r="64" spans="2:9" s="288" customFormat="1" x14ac:dyDescent="0.3">
      <c r="C64" s="218"/>
    </row>
    <row r="65" spans="3:3" s="288" customFormat="1" x14ac:dyDescent="0.3">
      <c r="C65" s="218"/>
    </row>
    <row r="66" spans="3:3" s="288" customFormat="1" x14ac:dyDescent="0.3">
      <c r="C66" s="218"/>
    </row>
    <row r="67" spans="3:3" x14ac:dyDescent="0.3">
      <c r="C67" s="72"/>
    </row>
  </sheetData>
  <mergeCells count="56">
    <mergeCell ref="B45:B46"/>
    <mergeCell ref="C45:C46"/>
    <mergeCell ref="D45:D46"/>
    <mergeCell ref="C54:C55"/>
    <mergeCell ref="I54:I55"/>
    <mergeCell ref="B47:B48"/>
    <mergeCell ref="C47:C48"/>
    <mergeCell ref="D47:D48"/>
    <mergeCell ref="B50:B51"/>
    <mergeCell ref="C50:C51"/>
    <mergeCell ref="D50:D51"/>
    <mergeCell ref="B39:B40"/>
    <mergeCell ref="C39:C40"/>
    <mergeCell ref="D39:D40"/>
    <mergeCell ref="B43:B44"/>
    <mergeCell ref="C43:C44"/>
    <mergeCell ref="D43:D44"/>
    <mergeCell ref="B34:B35"/>
    <mergeCell ref="C34:C35"/>
    <mergeCell ref="D34:D35"/>
    <mergeCell ref="B36:B37"/>
    <mergeCell ref="C36:C37"/>
    <mergeCell ref="D36:D37"/>
    <mergeCell ref="B28:B29"/>
    <mergeCell ref="C28:C29"/>
    <mergeCell ref="D28:D29"/>
    <mergeCell ref="B32:B33"/>
    <mergeCell ref="C32:C33"/>
    <mergeCell ref="D32:D33"/>
    <mergeCell ref="C17:C18"/>
    <mergeCell ref="D17:D18"/>
    <mergeCell ref="B21:B22"/>
    <mergeCell ref="C21:C22"/>
    <mergeCell ref="D21:D22"/>
    <mergeCell ref="B19:B20"/>
    <mergeCell ref="C19:C20"/>
    <mergeCell ref="D19:D20"/>
    <mergeCell ref="B6:I6"/>
    <mergeCell ref="E7:F7"/>
    <mergeCell ref="I8:I52"/>
    <mergeCell ref="B11:B12"/>
    <mergeCell ref="C11:C12"/>
    <mergeCell ref="D11:D12"/>
    <mergeCell ref="B13:B14"/>
    <mergeCell ref="C13:C14"/>
    <mergeCell ref="D13:D14"/>
    <mergeCell ref="B15:B16"/>
    <mergeCell ref="C15:C16"/>
    <mergeCell ref="D15:D16"/>
    <mergeCell ref="B17:B18"/>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EC89-2200-49DB-90AA-DF1E9DDB7401}">
  <dimension ref="A1:GP462"/>
  <sheetViews>
    <sheetView topLeftCell="Q9" zoomScaleNormal="100" zoomScaleSheetLayoutView="68" workbookViewId="0">
      <selection activeCell="X9" sqref="X9"/>
    </sheetView>
  </sheetViews>
  <sheetFormatPr baseColWidth="10" defaultColWidth="11.44140625" defaultRowHeight="14.4" x14ac:dyDescent="0.3"/>
  <cols>
    <col min="1" max="1" width="2.44140625" style="70" customWidth="1"/>
    <col min="2" max="2" width="11.44140625" customWidth="1"/>
    <col min="3" max="3" width="16.5546875"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f>+S10*T10</f>
        <v>12</v>
      </c>
    </row>
    <row r="7" spans="1:198" ht="27" customHeight="1" x14ac:dyDescent="0.3">
      <c r="B7" s="297" t="s">
        <v>18</v>
      </c>
      <c r="C7" s="298"/>
      <c r="D7" s="298"/>
      <c r="E7" s="298"/>
      <c r="F7" s="298"/>
      <c r="G7" s="298"/>
      <c r="H7" s="298"/>
      <c r="I7" s="299"/>
      <c r="J7" s="428" t="s">
        <v>254</v>
      </c>
      <c r="K7" s="429"/>
      <c r="L7" s="429"/>
      <c r="M7" s="429"/>
      <c r="N7" s="430"/>
      <c r="O7" s="300" t="s">
        <v>261</v>
      </c>
      <c r="P7" s="301"/>
      <c r="Q7" s="301"/>
      <c r="R7" s="301"/>
      <c r="S7" s="301"/>
      <c r="T7" s="301"/>
      <c r="U7" s="301"/>
      <c r="V7" s="302"/>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4" t="s">
        <v>265</v>
      </c>
      <c r="M8" s="314" t="s">
        <v>266</v>
      </c>
      <c r="N8" s="422"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3" thickBot="1" x14ac:dyDescent="0.35">
      <c r="B9" s="425"/>
      <c r="C9" s="420"/>
      <c r="D9" s="426"/>
      <c r="E9" s="426"/>
      <c r="F9" s="120" t="s">
        <v>207</v>
      </c>
      <c r="G9" s="120" t="s">
        <v>531</v>
      </c>
      <c r="H9" s="120" t="s">
        <v>208</v>
      </c>
      <c r="I9" s="427"/>
      <c r="J9" s="289" t="s">
        <v>274</v>
      </c>
      <c r="K9" s="124" t="s">
        <v>275</v>
      </c>
      <c r="L9" s="310"/>
      <c r="M9" s="310"/>
      <c r="N9" s="323"/>
      <c r="O9" s="423"/>
      <c r="P9" s="424"/>
      <c r="Q9" s="424"/>
      <c r="R9" s="418"/>
      <c r="S9" s="123" t="s">
        <v>274</v>
      </c>
      <c r="T9" s="124" t="s">
        <v>275</v>
      </c>
      <c r="U9" s="125" t="s">
        <v>276</v>
      </c>
      <c r="V9" s="419"/>
      <c r="W9" s="119" t="s">
        <v>532</v>
      </c>
      <c r="X9" s="110" t="s">
        <v>533</v>
      </c>
      <c r="Y9" s="110" t="s">
        <v>512</v>
      </c>
      <c r="Z9" s="110" t="s">
        <v>534</v>
      </c>
      <c r="AA9" s="420"/>
      <c r="AB9" s="421"/>
    </row>
    <row r="10" spans="1:198" s="291" customFormat="1" ht="105" customHeight="1" x14ac:dyDescent="0.3">
      <c r="A10" s="170"/>
      <c r="B10" s="412" t="s">
        <v>977</v>
      </c>
      <c r="C10" s="403" t="s">
        <v>15</v>
      </c>
      <c r="D10" s="405" t="s">
        <v>978</v>
      </c>
      <c r="E10" s="403" t="s">
        <v>424</v>
      </c>
      <c r="F10" s="403">
        <v>4</v>
      </c>
      <c r="G10" s="403">
        <v>5</v>
      </c>
      <c r="H10" s="403">
        <v>4</v>
      </c>
      <c r="I10" s="406" t="s">
        <v>979</v>
      </c>
      <c r="J10" s="402">
        <v>3</v>
      </c>
      <c r="K10" s="405">
        <v>6</v>
      </c>
      <c r="L10" s="403">
        <f>VLOOKUP(J10,[1]DATOS!$S$4:$X$8,MATCH(K10,[1]DATOS!$S$3:$X$3,0),0)</f>
        <v>18</v>
      </c>
      <c r="M10" s="403" t="str">
        <f>IF(L10&lt;=10,"BAJO",IF(AND(L10&gt;=11, L10&lt;=20),"MODERADO",IF(AND(L10&gt;=21, L10&lt;=40),"ALTO",IF(AND(L10&gt;=41, L10&lt;=75),"EXTREMO",""))))</f>
        <v>MODERADO</v>
      </c>
      <c r="N10" s="409" t="s">
        <v>1</v>
      </c>
      <c r="O10" s="402" t="s">
        <v>980</v>
      </c>
      <c r="P10" s="403" t="s">
        <v>981</v>
      </c>
      <c r="Q10" s="403" t="s">
        <v>982</v>
      </c>
      <c r="R10" s="415" t="s">
        <v>983</v>
      </c>
      <c r="S10" s="403">
        <v>2</v>
      </c>
      <c r="T10" s="405">
        <v>6</v>
      </c>
      <c r="U10" s="393" t="str">
        <f>IF(S10*T10&lt;=8,"BAJO",IF(AND(S10*T10&gt;=9, S10*T10&lt;=22),"MODERADO",IF(AND(S10*T10&gt;=23, S10*T10&lt;=36),"ALTO",IF(AND(S10*T10&gt;=37),"EXTREMO",""))))</f>
        <v>MODERADO</v>
      </c>
      <c r="V10" s="226" t="s">
        <v>984</v>
      </c>
      <c r="W10" s="290">
        <v>45551</v>
      </c>
      <c r="X10" s="165">
        <v>45657</v>
      </c>
      <c r="Y10" s="136"/>
      <c r="Z10" s="136"/>
      <c r="AA10" s="136"/>
      <c r="AB10" s="137"/>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row>
    <row r="11" spans="1:198" s="291" customFormat="1" ht="105" customHeight="1" x14ac:dyDescent="0.3">
      <c r="A11" s="170"/>
      <c r="B11" s="413"/>
      <c r="C11" s="337"/>
      <c r="D11" s="334"/>
      <c r="E11" s="337"/>
      <c r="F11" s="337"/>
      <c r="G11" s="337"/>
      <c r="H11" s="337"/>
      <c r="I11" s="407"/>
      <c r="J11" s="331"/>
      <c r="K11" s="334"/>
      <c r="L11" s="337"/>
      <c r="M11" s="337"/>
      <c r="N11" s="410"/>
      <c r="O11" s="331"/>
      <c r="P11" s="337"/>
      <c r="Q11" s="337"/>
      <c r="R11" s="416"/>
      <c r="S11" s="337"/>
      <c r="T11" s="334"/>
      <c r="U11" s="394"/>
      <c r="V11" s="396" t="s">
        <v>985</v>
      </c>
      <c r="W11" s="398">
        <v>45551</v>
      </c>
      <c r="X11" s="400">
        <v>45657</v>
      </c>
      <c r="Y11" s="389"/>
      <c r="Z11" s="389"/>
      <c r="AA11" s="389"/>
      <c r="AB11" s="391"/>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row>
    <row r="12" spans="1:198" s="77" customFormat="1" ht="15" customHeight="1" x14ac:dyDescent="0.3">
      <c r="B12" s="413"/>
      <c r="C12" s="337"/>
      <c r="D12" s="334"/>
      <c r="E12" s="337"/>
      <c r="F12" s="337"/>
      <c r="G12" s="337"/>
      <c r="H12" s="337"/>
      <c r="I12" s="407"/>
      <c r="J12" s="331"/>
      <c r="K12" s="334"/>
      <c r="L12" s="337"/>
      <c r="M12" s="337"/>
      <c r="N12" s="410"/>
      <c r="O12" s="331"/>
      <c r="P12" s="337"/>
      <c r="Q12" s="337"/>
      <c r="R12" s="93" t="s">
        <v>249</v>
      </c>
      <c r="S12" s="337"/>
      <c r="T12" s="334"/>
      <c r="U12" s="394"/>
      <c r="V12" s="396"/>
      <c r="W12" s="398"/>
      <c r="X12" s="400"/>
      <c r="Y12" s="389"/>
      <c r="Z12" s="389"/>
      <c r="AA12" s="389"/>
      <c r="AB12" s="391"/>
    </row>
    <row r="13" spans="1:198" s="77" customFormat="1" ht="15" customHeight="1" thickBot="1" x14ac:dyDescent="0.35">
      <c r="B13" s="414"/>
      <c r="C13" s="354"/>
      <c r="D13" s="357"/>
      <c r="E13" s="354"/>
      <c r="F13" s="354"/>
      <c r="G13" s="354"/>
      <c r="H13" s="354"/>
      <c r="I13" s="408"/>
      <c r="J13" s="356"/>
      <c r="K13" s="357"/>
      <c r="L13" s="354"/>
      <c r="M13" s="354"/>
      <c r="N13" s="411"/>
      <c r="O13" s="356"/>
      <c r="P13" s="354"/>
      <c r="Q13" s="354"/>
      <c r="R13" s="131" t="s">
        <v>252</v>
      </c>
      <c r="S13" s="354"/>
      <c r="T13" s="357"/>
      <c r="U13" s="395"/>
      <c r="V13" s="397"/>
      <c r="W13" s="399"/>
      <c r="X13" s="401"/>
      <c r="Y13" s="390"/>
      <c r="Z13" s="390"/>
      <c r="AA13" s="390"/>
      <c r="AB13" s="392"/>
    </row>
    <row r="14" spans="1:198" s="291" customFormat="1" ht="115.5" customHeight="1" x14ac:dyDescent="0.3">
      <c r="A14" s="170"/>
      <c r="B14" s="412" t="s">
        <v>977</v>
      </c>
      <c r="C14" s="403" t="s">
        <v>15</v>
      </c>
      <c r="D14" s="405" t="s">
        <v>978</v>
      </c>
      <c r="E14" s="403" t="s">
        <v>280</v>
      </c>
      <c r="F14" s="403">
        <v>5</v>
      </c>
      <c r="G14" s="403">
        <v>4</v>
      </c>
      <c r="H14" s="403">
        <v>4</v>
      </c>
      <c r="I14" s="406" t="s">
        <v>986</v>
      </c>
      <c r="J14" s="402">
        <v>3</v>
      </c>
      <c r="K14" s="405">
        <v>6</v>
      </c>
      <c r="L14" s="403">
        <f>VLOOKUP(J14,[1]DATOS!$S$4:$X$8,MATCH(K14,[1]DATOS!$S$3:$X$3,0),0)</f>
        <v>18</v>
      </c>
      <c r="M14" s="403" t="str">
        <f>IF(L14&lt;=10,"BAJO",IF(AND(L14&gt;=11, L14&lt;=20),"MODERADO",IF(AND(L14&gt;=21, L14&lt;=40),"ALTO",IF(AND(L14&gt;=41, L14&lt;=75),"EXTREMO",""))))</f>
        <v>MODERADO</v>
      </c>
      <c r="N14" s="409" t="s">
        <v>1</v>
      </c>
      <c r="O14" s="402" t="s">
        <v>987</v>
      </c>
      <c r="P14" s="403" t="s">
        <v>988</v>
      </c>
      <c r="Q14" s="403" t="s">
        <v>989</v>
      </c>
      <c r="R14" s="403" t="s">
        <v>990</v>
      </c>
      <c r="S14" s="403">
        <v>2</v>
      </c>
      <c r="T14" s="405">
        <v>6</v>
      </c>
      <c r="U14" s="393" t="str">
        <f>IF(S14*T14&lt;=8,"BAJO",IF(AND(S14*T14&gt;=9, S14*T14&lt;=22),"MODERADO",IF(AND(S14*T14&gt;=23, S14*T14&lt;=36),"ALTO",IF(AND(S14*T14&gt;=37),"EXTREMO",""))))</f>
        <v>MODERADO</v>
      </c>
      <c r="V14" s="226" t="s">
        <v>991</v>
      </c>
      <c r="W14" s="290">
        <v>45551</v>
      </c>
      <c r="X14" s="165">
        <v>45657</v>
      </c>
      <c r="Y14" s="136"/>
      <c r="Z14" s="136"/>
      <c r="AA14" s="136"/>
      <c r="AB14" s="137"/>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row>
    <row r="15" spans="1:198" s="291" customFormat="1" ht="115.5" customHeight="1" x14ac:dyDescent="0.3">
      <c r="A15" s="170"/>
      <c r="B15" s="413"/>
      <c r="C15" s="337"/>
      <c r="D15" s="334"/>
      <c r="E15" s="337"/>
      <c r="F15" s="337"/>
      <c r="G15" s="337"/>
      <c r="H15" s="337"/>
      <c r="I15" s="407"/>
      <c r="J15" s="331"/>
      <c r="K15" s="334"/>
      <c r="L15" s="337"/>
      <c r="M15" s="337"/>
      <c r="N15" s="410"/>
      <c r="O15" s="331"/>
      <c r="P15" s="337"/>
      <c r="Q15" s="337"/>
      <c r="R15" s="404"/>
      <c r="S15" s="337"/>
      <c r="T15" s="334"/>
      <c r="U15" s="394"/>
      <c r="V15" s="396" t="s">
        <v>992</v>
      </c>
      <c r="W15" s="398">
        <v>45551</v>
      </c>
      <c r="X15" s="400">
        <v>45657</v>
      </c>
      <c r="Y15" s="389"/>
      <c r="Z15" s="389"/>
      <c r="AA15" s="389"/>
      <c r="AB15" s="391"/>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row>
    <row r="16" spans="1:198" s="77" customFormat="1" ht="15" customHeight="1" x14ac:dyDescent="0.3">
      <c r="B16" s="413"/>
      <c r="C16" s="337"/>
      <c r="D16" s="334"/>
      <c r="E16" s="337"/>
      <c r="F16" s="337"/>
      <c r="G16" s="337"/>
      <c r="H16" s="337"/>
      <c r="I16" s="407"/>
      <c r="J16" s="331"/>
      <c r="K16" s="334"/>
      <c r="L16" s="337"/>
      <c r="M16" s="337"/>
      <c r="N16" s="410"/>
      <c r="O16" s="331"/>
      <c r="P16" s="337"/>
      <c r="Q16" s="337"/>
      <c r="R16" s="93" t="s">
        <v>249</v>
      </c>
      <c r="S16" s="337"/>
      <c r="T16" s="334"/>
      <c r="U16" s="394"/>
      <c r="V16" s="396"/>
      <c r="W16" s="398"/>
      <c r="X16" s="400"/>
      <c r="Y16" s="389"/>
      <c r="Z16" s="389"/>
      <c r="AA16" s="389"/>
      <c r="AB16" s="391"/>
    </row>
    <row r="17" spans="1:130" s="77" customFormat="1" ht="15" customHeight="1" thickBot="1" x14ac:dyDescent="0.35">
      <c r="B17" s="414"/>
      <c r="C17" s="354"/>
      <c r="D17" s="357"/>
      <c r="E17" s="354"/>
      <c r="F17" s="354"/>
      <c r="G17" s="354"/>
      <c r="H17" s="354"/>
      <c r="I17" s="408"/>
      <c r="J17" s="356"/>
      <c r="K17" s="357"/>
      <c r="L17" s="354"/>
      <c r="M17" s="354"/>
      <c r="N17" s="411"/>
      <c r="O17" s="356"/>
      <c r="P17" s="354"/>
      <c r="Q17" s="354"/>
      <c r="R17" s="131" t="s">
        <v>252</v>
      </c>
      <c r="S17" s="354"/>
      <c r="T17" s="357"/>
      <c r="U17" s="395"/>
      <c r="V17" s="397"/>
      <c r="W17" s="399"/>
      <c r="X17" s="401"/>
      <c r="Y17" s="390"/>
      <c r="Z17" s="390"/>
      <c r="AA17" s="390"/>
      <c r="AB17" s="392"/>
    </row>
    <row r="18" spans="1:130" s="77" customFormat="1" ht="14.25" customHeight="1" x14ac:dyDescent="0.3">
      <c r="B18" s="168"/>
      <c r="C18" s="168"/>
      <c r="D18" s="169"/>
      <c r="E18" s="169"/>
      <c r="F18" s="169"/>
      <c r="G18" s="169"/>
      <c r="H18" s="169"/>
      <c r="I18" s="170"/>
      <c r="J18" s="169"/>
      <c r="K18" s="169"/>
      <c r="L18" s="169"/>
      <c r="M18" s="169"/>
      <c r="N18" s="169"/>
      <c r="P18" s="170"/>
      <c r="Q18" s="170"/>
      <c r="R18" s="292"/>
      <c r="S18" s="169"/>
      <c r="T18" s="169"/>
      <c r="U18" s="173"/>
      <c r="V18" s="293"/>
      <c r="W18" s="175"/>
      <c r="X18" s="175"/>
      <c r="Y18" s="169"/>
      <c r="Z18" s="169"/>
      <c r="AA18" s="169"/>
      <c r="AB18" s="169"/>
    </row>
    <row r="19" spans="1:130" s="69" customFormat="1" x14ac:dyDescent="0.3">
      <c r="A19" s="73"/>
      <c r="B19" s="359" t="s">
        <v>234</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B20" s="362" t="s">
        <v>264</v>
      </c>
      <c r="C20" s="362"/>
      <c r="D20" s="362"/>
      <c r="E20" s="362"/>
      <c r="F20" s="362"/>
      <c r="G20" s="362"/>
      <c r="H20" s="362"/>
      <c r="I20" s="362" t="s">
        <v>279</v>
      </c>
      <c r="J20" s="362"/>
      <c r="K20" s="362"/>
      <c r="L20" s="362"/>
      <c r="M20" s="362"/>
      <c r="N20" s="362"/>
      <c r="O20" s="362"/>
      <c r="P20" s="362"/>
      <c r="Q20" s="362"/>
      <c r="R20" s="362"/>
      <c r="S20" s="362"/>
      <c r="T20" s="362"/>
      <c r="U20" s="362"/>
      <c r="V20" s="362"/>
      <c r="W20" s="362"/>
      <c r="X20" s="363" t="s">
        <v>235</v>
      </c>
      <c r="Y20" s="364"/>
      <c r="Z20" s="364"/>
      <c r="AA20" s="364"/>
      <c r="AB20" s="365"/>
    </row>
    <row r="21" spans="1:130" s="69" customFormat="1" x14ac:dyDescent="0.3">
      <c r="A21" s="73"/>
      <c r="B21" s="350" t="s">
        <v>236</v>
      </c>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3">
      <c r="A22" s="73"/>
      <c r="B22" s="366" t="s">
        <v>237</v>
      </c>
      <c r="C22" s="366"/>
      <c r="D22" s="366"/>
      <c r="E22" s="366"/>
      <c r="F22" s="366"/>
      <c r="G22" s="366"/>
      <c r="H22" s="366"/>
      <c r="I22" s="367" t="s">
        <v>238</v>
      </c>
      <c r="J22" s="367"/>
      <c r="K22" s="367"/>
      <c r="L22" s="367"/>
      <c r="M22" s="367"/>
      <c r="N22" s="367"/>
      <c r="O22" s="367"/>
      <c r="P22" s="367"/>
      <c r="Q22" s="367"/>
      <c r="R22" s="367"/>
      <c r="S22" s="366" t="s">
        <v>239</v>
      </c>
      <c r="T22" s="366"/>
      <c r="U22" s="366"/>
      <c r="V22" s="366"/>
      <c r="W22" s="366"/>
      <c r="X22" s="366"/>
      <c r="Y22" s="366"/>
      <c r="Z22" s="366"/>
      <c r="AA22" s="368" t="s">
        <v>240</v>
      </c>
      <c r="AB22" s="369"/>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3">
      <c r="A23" s="73"/>
      <c r="B23" s="370">
        <v>0</v>
      </c>
      <c r="C23" s="370"/>
      <c r="D23" s="370"/>
      <c r="E23" s="370"/>
      <c r="F23" s="370"/>
      <c r="G23" s="370"/>
      <c r="H23" s="370"/>
      <c r="I23" s="371" t="s">
        <v>241</v>
      </c>
      <c r="J23" s="371"/>
      <c r="K23" s="371"/>
      <c r="L23" s="371"/>
      <c r="M23" s="371"/>
      <c r="N23" s="371"/>
      <c r="O23" s="371"/>
      <c r="P23" s="371"/>
      <c r="Q23" s="371"/>
      <c r="R23" s="371"/>
      <c r="S23" s="372">
        <v>44734</v>
      </c>
      <c r="T23" s="372"/>
      <c r="U23" s="372"/>
      <c r="V23" s="372"/>
      <c r="W23" s="372"/>
      <c r="X23" s="372"/>
      <c r="Y23" s="372"/>
      <c r="Z23" s="372"/>
      <c r="AA23" s="373">
        <v>1</v>
      </c>
      <c r="AB23" s="374"/>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3">
      <c r="A24" s="73"/>
      <c r="B24" s="370">
        <v>1</v>
      </c>
      <c r="C24" s="370"/>
      <c r="D24" s="370"/>
      <c r="E24" s="370"/>
      <c r="F24" s="370"/>
      <c r="G24" s="370"/>
      <c r="H24" s="370"/>
      <c r="I24" s="371" t="s">
        <v>253</v>
      </c>
      <c r="J24" s="371"/>
      <c r="K24" s="371"/>
      <c r="L24" s="371"/>
      <c r="M24" s="371"/>
      <c r="N24" s="371"/>
      <c r="O24" s="371"/>
      <c r="P24" s="371"/>
      <c r="Q24" s="371"/>
      <c r="R24" s="371"/>
      <c r="S24" s="372">
        <v>45217</v>
      </c>
      <c r="T24" s="372"/>
      <c r="U24" s="372"/>
      <c r="V24" s="372"/>
      <c r="W24" s="372"/>
      <c r="X24" s="372"/>
      <c r="Y24" s="372"/>
      <c r="Z24" s="372"/>
      <c r="AA24" s="373">
        <v>2</v>
      </c>
      <c r="AB24" s="374"/>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3">
      <c r="A25" s="73"/>
      <c r="B25" s="375">
        <v>2</v>
      </c>
      <c r="C25" s="376"/>
      <c r="D25" s="376"/>
      <c r="E25" s="376"/>
      <c r="F25" s="376"/>
      <c r="G25" s="376"/>
      <c r="H25" s="376"/>
      <c r="I25" s="377" t="s">
        <v>286</v>
      </c>
      <c r="J25" s="378"/>
      <c r="K25" s="378"/>
      <c r="L25" s="378"/>
      <c r="M25" s="378"/>
      <c r="N25" s="378"/>
      <c r="O25" s="378"/>
      <c r="P25" s="378"/>
      <c r="Q25" s="378"/>
      <c r="R25" s="378"/>
      <c r="S25" s="372">
        <v>45362</v>
      </c>
      <c r="T25" s="372"/>
      <c r="U25" s="372"/>
      <c r="V25" s="372"/>
      <c r="W25" s="372"/>
      <c r="X25" s="372"/>
      <c r="Y25" s="372"/>
      <c r="Z25" s="372"/>
      <c r="AA25" s="373">
        <v>3</v>
      </c>
      <c r="AB25" s="374"/>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3">
      <c r="F26" s="74"/>
      <c r="G26" s="74"/>
      <c r="H26" s="74"/>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c r="U45" s="73"/>
    </row>
    <row r="46" spans="21:21" s="70" customFormat="1" x14ac:dyDescent="0.3">
      <c r="U46" s="73"/>
    </row>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row r="462" s="70" customFormat="1" x14ac:dyDescent="0.3"/>
  </sheetData>
  <mergeCells count="102">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 ref="O8:O9"/>
    <mergeCell ref="P8:P9"/>
    <mergeCell ref="Q8:Q9"/>
    <mergeCell ref="J10:J13"/>
    <mergeCell ref="K10:K13"/>
    <mergeCell ref="L10:L13"/>
    <mergeCell ref="M10:M13"/>
    <mergeCell ref="B10:B13"/>
    <mergeCell ref="C10:C13"/>
    <mergeCell ref="D10:D13"/>
    <mergeCell ref="E10:E13"/>
    <mergeCell ref="F10:F13"/>
    <mergeCell ref="G10:G13"/>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R10:R11"/>
    <mergeCell ref="S10:S13"/>
    <mergeCell ref="H10:H13"/>
    <mergeCell ref="I10:I13"/>
    <mergeCell ref="AA15:AA17"/>
    <mergeCell ref="AB15:AB17"/>
    <mergeCell ref="B19:AB19"/>
    <mergeCell ref="B20:H20"/>
    <mergeCell ref="I20:W20"/>
    <mergeCell ref="X20:AB20"/>
    <mergeCell ref="U14:U17"/>
    <mergeCell ref="V15:V17"/>
    <mergeCell ref="W15:W17"/>
    <mergeCell ref="X15:X17"/>
    <mergeCell ref="Y15:Y17"/>
    <mergeCell ref="Z15:Z17"/>
    <mergeCell ref="O14:O17"/>
    <mergeCell ref="P14:P17"/>
    <mergeCell ref="Q14:Q17"/>
    <mergeCell ref="R14:R15"/>
    <mergeCell ref="S14:S17"/>
    <mergeCell ref="T14:T17"/>
    <mergeCell ref="I14:I17"/>
    <mergeCell ref="J14:J17"/>
    <mergeCell ref="K14:K17"/>
    <mergeCell ref="L14:L17"/>
    <mergeCell ref="M14:M17"/>
    <mergeCell ref="N14:N17"/>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s>
  <conditionalFormatting sqref="J10:J11 J14:J15 J18">
    <cfRule type="cellIs" dxfId="1066" priority="16" operator="equal">
      <formula>5</formula>
    </cfRule>
    <cfRule type="cellIs" dxfId="1065" priority="17" operator="equal">
      <formula>4</formula>
    </cfRule>
    <cfRule type="cellIs" dxfId="1064" priority="18" operator="equal">
      <formula>3</formula>
    </cfRule>
    <cfRule type="cellIs" dxfId="1063" priority="19" operator="equal">
      <formula>1</formula>
    </cfRule>
    <cfRule type="cellIs" dxfId="1062" priority="20" operator="equal">
      <formula>2</formula>
    </cfRule>
  </conditionalFormatting>
  <conditionalFormatting sqref="K10:K11 K14:K15 K18">
    <cfRule type="cellIs" dxfId="1061" priority="11" operator="equal">
      <formula>15</formula>
    </cfRule>
    <cfRule type="cellIs" dxfId="1060" priority="12" operator="equal">
      <formula>12</formula>
    </cfRule>
    <cfRule type="cellIs" dxfId="1059" priority="13" operator="equal">
      <formula>9</formula>
    </cfRule>
    <cfRule type="cellIs" dxfId="1058" priority="14" operator="equal">
      <formula>6</formula>
    </cfRule>
    <cfRule type="cellIs" dxfId="1057" priority="15" operator="equal">
      <formula>3</formula>
    </cfRule>
  </conditionalFormatting>
  <conditionalFormatting sqref="M10:M11 M14:M15 M18">
    <cfRule type="cellIs" dxfId="1056" priority="26" operator="equal">
      <formula>"EXTREMO"</formula>
    </cfRule>
    <cfRule type="cellIs" dxfId="1055" priority="27" operator="equal">
      <formula>"ALTO"</formula>
    </cfRule>
    <cfRule type="cellIs" dxfId="1054" priority="28" operator="equal">
      <formula>"MODERADO"</formula>
    </cfRule>
    <cfRule type="cellIs" dxfId="1053" priority="29" operator="equal">
      <formula>"BAJO"</formula>
    </cfRule>
  </conditionalFormatting>
  <conditionalFormatting sqref="S10:S11 S14:S15 S18">
    <cfRule type="cellIs" dxfId="1052" priority="6" operator="equal">
      <formula>5</formula>
    </cfRule>
    <cfRule type="cellIs" dxfId="1051" priority="7" operator="equal">
      <formula>4</formula>
    </cfRule>
    <cfRule type="cellIs" dxfId="1050" priority="8" operator="equal">
      <formula>3</formula>
    </cfRule>
    <cfRule type="cellIs" dxfId="1049" priority="9" operator="equal">
      <formula>2</formula>
    </cfRule>
    <cfRule type="cellIs" dxfId="1048" priority="10" operator="equal">
      <formula>1</formula>
    </cfRule>
  </conditionalFormatting>
  <conditionalFormatting sqref="T10:T11 T14:T15 T18">
    <cfRule type="cellIs" dxfId="1047" priority="1" operator="equal">
      <formula>15</formula>
    </cfRule>
    <cfRule type="cellIs" dxfId="1046" priority="2" operator="equal">
      <formula>12</formula>
    </cfRule>
    <cfRule type="cellIs" dxfId="1045" priority="3" operator="equal">
      <formula>9</formula>
    </cfRule>
    <cfRule type="cellIs" dxfId="1044" priority="4" operator="equal">
      <formula>6</formula>
    </cfRule>
    <cfRule type="cellIs" dxfId="1043" priority="5" operator="equal">
      <formula>3</formula>
    </cfRule>
  </conditionalFormatting>
  <conditionalFormatting sqref="U10:U11 U14:U15 U18">
    <cfRule type="cellIs" dxfId="1042" priority="21" operator="equal">
      <formula>"EXTREMO"</formula>
    </cfRule>
    <cfRule type="cellIs" dxfId="1041" priority="22" operator="equal">
      <formula>"EXTREMO"</formula>
    </cfRule>
    <cfRule type="cellIs" dxfId="1040" priority="23" operator="equal">
      <formula>"ALTO"</formula>
    </cfRule>
    <cfRule type="cellIs" dxfId="1039" priority="24" operator="equal">
      <formula>"MODERADO"</formula>
    </cfRule>
    <cfRule type="cellIs" dxfId="1038" priority="25" operator="equal">
      <formula>"BAJO"</formula>
    </cfRule>
  </conditionalFormatting>
  <dataValidations count="1">
    <dataValidation type="list" allowBlank="1" showInputMessage="1" showErrorMessage="1" sqref="C10:C11 C14:C15 C18" xr:uid="{4109354A-002B-4AED-93D2-C2D61A119ABD}">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9398-4181-4E5A-AD98-C1A677AB740C}">
  <dimension ref="A1:AP31"/>
  <sheetViews>
    <sheetView zoomScaleNormal="100" zoomScaleSheetLayoutView="98" workbookViewId="0">
      <selection activeCell="C15" sqref="C15"/>
    </sheetView>
  </sheetViews>
  <sheetFormatPr baseColWidth="10" defaultColWidth="11.5546875" defaultRowHeight="14.4" x14ac:dyDescent="0.3"/>
  <cols>
    <col min="1" max="1" width="1.5546875" style="70" customWidth="1"/>
    <col min="2" max="2" width="37.6640625" style="70" bestFit="1" customWidth="1"/>
    <col min="3" max="3" width="81.6640625" style="70" bestFit="1" customWidth="1"/>
    <col min="4" max="4" width="21.44140625" style="70" bestFit="1" customWidth="1"/>
    <col min="5" max="5" width="15.5546875" style="70" bestFit="1" customWidth="1"/>
    <col min="6" max="6" width="21.5546875" style="70" bestFit="1" customWidth="1"/>
    <col min="7" max="7" width="13.109375" style="70" bestFit="1" customWidth="1"/>
    <col min="8" max="8" width="18.33203125" style="70" bestFit="1"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11" t="s">
        <v>546</v>
      </c>
      <c r="C8" s="111" t="s">
        <v>547</v>
      </c>
      <c r="D8" s="211" t="s">
        <v>214</v>
      </c>
      <c r="E8" s="111" t="s">
        <v>220</v>
      </c>
      <c r="F8" s="111" t="s">
        <v>222</v>
      </c>
      <c r="G8" s="211" t="s">
        <v>224</v>
      </c>
      <c r="H8" s="111" t="s">
        <v>663</v>
      </c>
      <c r="I8" s="345" t="s">
        <v>284</v>
      </c>
    </row>
    <row r="9" spans="1:42" x14ac:dyDescent="0.3">
      <c r="B9" s="111" t="s">
        <v>548</v>
      </c>
      <c r="C9" s="111" t="s">
        <v>549</v>
      </c>
      <c r="D9" s="211" t="s">
        <v>214</v>
      </c>
      <c r="E9" s="111" t="s">
        <v>220</v>
      </c>
      <c r="F9" s="111" t="s">
        <v>223</v>
      </c>
      <c r="G9" s="211" t="s">
        <v>224</v>
      </c>
      <c r="H9" s="111" t="s">
        <v>663</v>
      </c>
      <c r="I9" s="345"/>
    </row>
    <row r="10" spans="1:42" x14ac:dyDescent="0.3">
      <c r="B10" s="111" t="s">
        <v>550</v>
      </c>
      <c r="C10" s="111" t="s">
        <v>549</v>
      </c>
      <c r="D10" s="211" t="s">
        <v>214</v>
      </c>
      <c r="E10" s="111" t="s">
        <v>221</v>
      </c>
      <c r="F10" s="111" t="s">
        <v>223</v>
      </c>
      <c r="G10" s="211" t="s">
        <v>224</v>
      </c>
      <c r="H10" s="111" t="s">
        <v>663</v>
      </c>
      <c r="I10" s="345"/>
    </row>
    <row r="11" spans="1:42" x14ac:dyDescent="0.3">
      <c r="B11" s="111" t="s">
        <v>551</v>
      </c>
      <c r="C11" s="111" t="s">
        <v>552</v>
      </c>
      <c r="D11" s="211" t="s">
        <v>214</v>
      </c>
      <c r="E11" s="111" t="s">
        <v>220</v>
      </c>
      <c r="F11" s="111" t="s">
        <v>223</v>
      </c>
      <c r="G11" s="211" t="s">
        <v>224</v>
      </c>
      <c r="H11" s="111" t="s">
        <v>663</v>
      </c>
      <c r="I11" s="345"/>
    </row>
    <row r="12" spans="1:42" x14ac:dyDescent="0.3">
      <c r="B12" s="111" t="s">
        <v>553</v>
      </c>
      <c r="C12" s="111" t="s">
        <v>552</v>
      </c>
      <c r="D12" s="211" t="s">
        <v>214</v>
      </c>
      <c r="E12" s="111" t="s">
        <v>221</v>
      </c>
      <c r="F12" s="111" t="s">
        <v>223</v>
      </c>
      <c r="G12" s="211" t="s">
        <v>224</v>
      </c>
      <c r="H12" s="111" t="s">
        <v>663</v>
      </c>
      <c r="I12" s="345"/>
    </row>
    <row r="13" spans="1:42" x14ac:dyDescent="0.3">
      <c r="B13" s="111" t="s">
        <v>554</v>
      </c>
      <c r="C13" s="111" t="s">
        <v>555</v>
      </c>
      <c r="D13" s="211" t="s">
        <v>214</v>
      </c>
      <c r="E13" s="111" t="s">
        <v>220</v>
      </c>
      <c r="F13" s="111" t="s">
        <v>223</v>
      </c>
      <c r="G13" s="211" t="s">
        <v>224</v>
      </c>
      <c r="H13" s="111" t="s">
        <v>663</v>
      </c>
      <c r="I13" s="345"/>
    </row>
    <row r="14" spans="1:42" x14ac:dyDescent="0.3">
      <c r="B14" s="111" t="s">
        <v>556</v>
      </c>
      <c r="C14" s="111" t="s">
        <v>555</v>
      </c>
      <c r="D14" s="211" t="s">
        <v>214</v>
      </c>
      <c r="E14" s="111" t="s">
        <v>221</v>
      </c>
      <c r="F14" s="111" t="s">
        <v>223</v>
      </c>
      <c r="G14" s="211" t="s">
        <v>224</v>
      </c>
      <c r="H14" s="111" t="s">
        <v>663</v>
      </c>
      <c r="I14" s="345"/>
    </row>
    <row r="15" spans="1:42" x14ac:dyDescent="0.3">
      <c r="B15" s="111" t="s">
        <v>557</v>
      </c>
      <c r="C15" s="111" t="s">
        <v>549</v>
      </c>
      <c r="D15" s="211" t="s">
        <v>214</v>
      </c>
      <c r="E15" s="111" t="s">
        <v>221</v>
      </c>
      <c r="F15" s="111" t="s">
        <v>223</v>
      </c>
      <c r="G15" s="211" t="s">
        <v>224</v>
      </c>
      <c r="H15" s="111" t="s">
        <v>663</v>
      </c>
      <c r="I15" s="345"/>
    </row>
    <row r="16" spans="1:42" x14ac:dyDescent="0.3">
      <c r="B16" s="111" t="s">
        <v>558</v>
      </c>
      <c r="C16" s="111" t="s">
        <v>552</v>
      </c>
      <c r="D16" s="211" t="s">
        <v>214</v>
      </c>
      <c r="E16" s="111" t="s">
        <v>221</v>
      </c>
      <c r="F16" s="111" t="s">
        <v>223</v>
      </c>
      <c r="G16" s="211" t="s">
        <v>224</v>
      </c>
      <c r="H16" s="111" t="s">
        <v>663</v>
      </c>
      <c r="I16" s="345"/>
    </row>
    <row r="17" spans="2:9" x14ac:dyDescent="0.3">
      <c r="B17" s="111" t="s">
        <v>559</v>
      </c>
      <c r="C17" s="111" t="s">
        <v>555</v>
      </c>
      <c r="D17" s="211" t="s">
        <v>214</v>
      </c>
      <c r="E17" s="111" t="s">
        <v>221</v>
      </c>
      <c r="F17" s="111" t="s">
        <v>223</v>
      </c>
      <c r="G17" s="211" t="s">
        <v>224</v>
      </c>
      <c r="H17" s="111" t="s">
        <v>663</v>
      </c>
      <c r="I17" s="345"/>
    </row>
    <row r="18" spans="2:9" x14ac:dyDescent="0.3">
      <c r="B18" s="111" t="s">
        <v>560</v>
      </c>
      <c r="C18" s="111" t="s">
        <v>561</v>
      </c>
      <c r="D18" s="211" t="s">
        <v>214</v>
      </c>
      <c r="E18" s="111" t="s">
        <v>220</v>
      </c>
      <c r="F18" s="111" t="s">
        <v>223</v>
      </c>
      <c r="G18" s="211" t="s">
        <v>224</v>
      </c>
      <c r="H18" s="111" t="s">
        <v>663</v>
      </c>
      <c r="I18" s="345"/>
    </row>
    <row r="19" spans="2:9" x14ac:dyDescent="0.3">
      <c r="B19" s="111" t="s">
        <v>560</v>
      </c>
      <c r="C19" s="111" t="s">
        <v>562</v>
      </c>
      <c r="D19" s="211" t="s">
        <v>214</v>
      </c>
      <c r="E19" s="111" t="s">
        <v>221</v>
      </c>
      <c r="F19" s="111" t="s">
        <v>223</v>
      </c>
      <c r="G19" s="211" t="s">
        <v>224</v>
      </c>
      <c r="H19" s="111" t="s">
        <v>663</v>
      </c>
      <c r="I19" s="345"/>
    </row>
    <row r="20" spans="2:9" x14ac:dyDescent="0.3">
      <c r="B20" s="111" t="s">
        <v>563</v>
      </c>
      <c r="C20" s="111" t="s">
        <v>564</v>
      </c>
      <c r="D20" s="211" t="s">
        <v>214</v>
      </c>
      <c r="E20" s="111" t="s">
        <v>220</v>
      </c>
      <c r="F20" s="111" t="s">
        <v>223</v>
      </c>
      <c r="G20" s="211" t="s">
        <v>224</v>
      </c>
      <c r="H20" s="111" t="s">
        <v>663</v>
      </c>
      <c r="I20" s="345"/>
    </row>
    <row r="21" spans="2:9" x14ac:dyDescent="0.3">
      <c r="B21" s="111" t="s">
        <v>563</v>
      </c>
      <c r="C21" s="111" t="s">
        <v>564</v>
      </c>
      <c r="D21" s="211" t="s">
        <v>214</v>
      </c>
      <c r="E21" s="111" t="s">
        <v>221</v>
      </c>
      <c r="F21" s="111" t="s">
        <v>223</v>
      </c>
      <c r="G21" s="211" t="s">
        <v>224</v>
      </c>
      <c r="H21" s="111" t="s">
        <v>663</v>
      </c>
      <c r="I21" s="345"/>
    </row>
    <row r="22" spans="2:9" x14ac:dyDescent="0.3">
      <c r="B22" s="111" t="s">
        <v>565</v>
      </c>
      <c r="C22" s="111" t="s">
        <v>566</v>
      </c>
      <c r="D22" s="211" t="s">
        <v>214</v>
      </c>
      <c r="E22" s="111" t="s">
        <v>220</v>
      </c>
      <c r="F22" s="111" t="s">
        <v>223</v>
      </c>
      <c r="G22" s="211" t="s">
        <v>224</v>
      </c>
      <c r="H22" s="111" t="s">
        <v>663</v>
      </c>
      <c r="I22" s="345"/>
    </row>
    <row r="23" spans="2:9" x14ac:dyDescent="0.3">
      <c r="B23" s="111" t="s">
        <v>565</v>
      </c>
      <c r="C23" s="111" t="s">
        <v>566</v>
      </c>
      <c r="D23" s="211" t="s">
        <v>214</v>
      </c>
      <c r="E23" s="111" t="s">
        <v>221</v>
      </c>
      <c r="F23" s="111" t="s">
        <v>223</v>
      </c>
      <c r="G23" s="211" t="s">
        <v>224</v>
      </c>
      <c r="H23" s="111" t="s">
        <v>663</v>
      </c>
      <c r="I23" s="345"/>
    </row>
    <row r="24" spans="2:9" x14ac:dyDescent="0.3">
      <c r="B24" s="111" t="s">
        <v>567</v>
      </c>
      <c r="C24" s="111" t="s">
        <v>562</v>
      </c>
      <c r="D24" s="211" t="s">
        <v>214</v>
      </c>
      <c r="E24" s="111" t="s">
        <v>221</v>
      </c>
      <c r="F24" s="111" t="s">
        <v>223</v>
      </c>
      <c r="G24" s="211" t="s">
        <v>224</v>
      </c>
      <c r="H24" s="111" t="s">
        <v>663</v>
      </c>
      <c r="I24" s="345"/>
    </row>
    <row r="25" spans="2:9" x14ac:dyDescent="0.3">
      <c r="B25" s="111" t="s">
        <v>568</v>
      </c>
      <c r="C25" s="111" t="s">
        <v>564</v>
      </c>
      <c r="D25" s="211" t="s">
        <v>214</v>
      </c>
      <c r="E25" s="111" t="s">
        <v>221</v>
      </c>
      <c r="F25" s="111" t="s">
        <v>223</v>
      </c>
      <c r="G25" s="211" t="s">
        <v>224</v>
      </c>
      <c r="H25" s="111" t="s">
        <v>663</v>
      </c>
      <c r="I25" s="345"/>
    </row>
    <row r="26" spans="2:9" x14ac:dyDescent="0.3">
      <c r="B26" s="111" t="s">
        <v>569</v>
      </c>
      <c r="C26" s="111" t="s">
        <v>566</v>
      </c>
      <c r="D26" s="211" t="s">
        <v>214</v>
      </c>
      <c r="E26" s="111" t="s">
        <v>221</v>
      </c>
      <c r="F26" s="111" t="s">
        <v>223</v>
      </c>
      <c r="G26" s="211" t="s">
        <v>224</v>
      </c>
      <c r="H26" s="111" t="s">
        <v>663</v>
      </c>
      <c r="I26" s="345"/>
    </row>
    <row r="27" spans="2:9" x14ac:dyDescent="0.3">
      <c r="B27" s="111" t="s">
        <v>570</v>
      </c>
      <c r="C27" s="111" t="s">
        <v>564</v>
      </c>
      <c r="D27" s="211" t="s">
        <v>215</v>
      </c>
      <c r="E27" s="111" t="s">
        <v>305</v>
      </c>
      <c r="F27" s="111" t="s">
        <v>223</v>
      </c>
      <c r="G27" s="211" t="s">
        <v>224</v>
      </c>
      <c r="H27" s="111" t="s">
        <v>663</v>
      </c>
      <c r="I27" s="345"/>
    </row>
    <row r="28" spans="2:9" x14ac:dyDescent="0.3">
      <c r="B28" s="111" t="s">
        <v>571</v>
      </c>
      <c r="C28" s="111" t="s">
        <v>572</v>
      </c>
      <c r="D28" s="211" t="s">
        <v>215</v>
      </c>
      <c r="E28" s="111" t="s">
        <v>309</v>
      </c>
      <c r="F28" s="111" t="s">
        <v>222</v>
      </c>
      <c r="G28" s="211" t="s">
        <v>224</v>
      </c>
      <c r="H28" s="111" t="s">
        <v>663</v>
      </c>
      <c r="I28" s="345"/>
    </row>
    <row r="29" spans="2:9" x14ac:dyDescent="0.3">
      <c r="B29" s="111" t="s">
        <v>571</v>
      </c>
      <c r="C29" s="111" t="s">
        <v>572</v>
      </c>
      <c r="D29" s="211" t="s">
        <v>215</v>
      </c>
      <c r="E29" s="111" t="s">
        <v>220</v>
      </c>
      <c r="F29" s="111" t="s">
        <v>222</v>
      </c>
      <c r="G29" s="211" t="s">
        <v>224</v>
      </c>
      <c r="H29" s="111" t="s">
        <v>663</v>
      </c>
      <c r="I29" s="345"/>
    </row>
    <row r="30" spans="2:9" x14ac:dyDescent="0.3">
      <c r="B30" s="111" t="s">
        <v>573</v>
      </c>
      <c r="C30" s="111" t="s">
        <v>574</v>
      </c>
      <c r="D30" s="211" t="s">
        <v>215</v>
      </c>
      <c r="E30" s="111" t="s">
        <v>327</v>
      </c>
      <c r="F30" s="111" t="s">
        <v>222</v>
      </c>
      <c r="G30" s="211" t="s">
        <v>224</v>
      </c>
      <c r="H30" s="111" t="s">
        <v>663</v>
      </c>
      <c r="I30" s="345"/>
    </row>
    <row r="31" spans="2:9" x14ac:dyDescent="0.3">
      <c r="B31" s="111" t="s">
        <v>573</v>
      </c>
      <c r="C31" s="111" t="s">
        <v>575</v>
      </c>
      <c r="D31" s="211" t="s">
        <v>215</v>
      </c>
      <c r="E31" s="111" t="s">
        <v>220</v>
      </c>
      <c r="F31" s="111" t="s">
        <v>222</v>
      </c>
      <c r="G31" s="211" t="s">
        <v>224</v>
      </c>
      <c r="H31" s="111"/>
      <c r="I31" s="345"/>
    </row>
  </sheetData>
  <mergeCells count="9">
    <mergeCell ref="E7:F7"/>
    <mergeCell ref="B6:I6"/>
    <mergeCell ref="I8:I31"/>
    <mergeCell ref="AB2:AB4"/>
    <mergeCell ref="B2:B4"/>
    <mergeCell ref="I2:I4"/>
    <mergeCell ref="C2:H2"/>
    <mergeCell ref="C3:H3"/>
    <mergeCell ref="C4:H4"/>
  </mergeCells>
  <pageMargins left="0.7" right="0.7" top="0.75" bottom="0.75" header="0.3" footer="0.3"/>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1537-E9E4-4B72-ACCD-AADF45445095}">
  <dimension ref="A1:GP457"/>
  <sheetViews>
    <sheetView topLeftCell="O9" zoomScale="66" zoomScaleNormal="66" zoomScaleSheetLayoutView="90" workbookViewId="0">
      <selection activeCell="Y10" sqref="Y10:Y12"/>
    </sheetView>
  </sheetViews>
  <sheetFormatPr baseColWidth="10" defaultColWidth="10.6640625" defaultRowHeight="14.4" x14ac:dyDescent="0.3"/>
  <cols>
    <col min="1" max="1" width="2.44140625" style="70" customWidth="1"/>
    <col min="2" max="2" width="13" customWidth="1"/>
    <col min="3" max="3" width="16.44140625" bestFit="1" customWidth="1"/>
    <col min="4" max="4" width="13.6640625" customWidth="1"/>
    <col min="5" max="5" width="16.6640625" customWidth="1"/>
    <col min="6" max="8" width="7" customWidth="1"/>
    <col min="9" max="9" width="23.109375" customWidth="1"/>
    <col min="10" max="10" width="16.6640625" customWidth="1"/>
    <col min="11" max="11" width="16.6640625" style="70" customWidth="1"/>
    <col min="12" max="13" width="16.6640625" customWidth="1"/>
    <col min="14" max="15" width="23.109375" customWidth="1"/>
    <col min="16" max="16" width="23.109375" bestFit="1" customWidth="1"/>
    <col min="17" max="18" width="23.109375" customWidth="1"/>
    <col min="19" max="19" width="16.6640625" customWidth="1"/>
    <col min="20" max="20" width="16.6640625" style="70" customWidth="1"/>
    <col min="21" max="21" width="14.44140625" bestFit="1" customWidth="1"/>
    <col min="22" max="22" width="23.109375" customWidth="1"/>
    <col min="23" max="24" width="12.44140625" customWidth="1"/>
    <col min="25" max="26" width="16.109375" customWidth="1"/>
    <col min="28" max="28" width="23.109375" customWidth="1"/>
    <col min="29" max="198" width="10.66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f>+S10*T10</f>
        <v>3</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2.4" x14ac:dyDescent="0.3">
      <c r="B9" s="309"/>
      <c r="C9" s="311"/>
      <c r="D9" s="313"/>
      <c r="E9" s="313"/>
      <c r="F9" s="85" t="s">
        <v>207</v>
      </c>
      <c r="G9" s="85" t="s">
        <v>231</v>
      </c>
      <c r="H9" s="85" t="s">
        <v>208</v>
      </c>
      <c r="I9" s="316"/>
      <c r="J9" s="86" t="s">
        <v>274</v>
      </c>
      <c r="K9" s="87" t="s">
        <v>275</v>
      </c>
      <c r="L9" s="311"/>
      <c r="M9" s="311"/>
      <c r="N9" s="318"/>
      <c r="O9" s="320"/>
      <c r="P9" s="308"/>
      <c r="Q9" s="308"/>
      <c r="R9" s="432"/>
      <c r="S9" s="88" t="s">
        <v>274</v>
      </c>
      <c r="T9" s="89" t="s">
        <v>275</v>
      </c>
      <c r="U9" s="90" t="s">
        <v>276</v>
      </c>
      <c r="V9" s="324"/>
      <c r="W9" s="91" t="s">
        <v>277</v>
      </c>
      <c r="X9" s="92" t="s">
        <v>278</v>
      </c>
      <c r="Y9" s="92" t="s">
        <v>287</v>
      </c>
      <c r="Z9" s="92" t="s">
        <v>633</v>
      </c>
      <c r="AA9" s="311"/>
      <c r="AB9" s="328"/>
    </row>
    <row r="10" spans="1:198" s="78" customFormat="1" ht="295.2" customHeight="1" x14ac:dyDescent="0.3">
      <c r="A10" s="77"/>
      <c r="B10" s="321" t="s">
        <v>1000</v>
      </c>
      <c r="C10" s="322" t="s">
        <v>15</v>
      </c>
      <c r="D10" s="322" t="s">
        <v>999</v>
      </c>
      <c r="E10" s="322" t="s">
        <v>998</v>
      </c>
      <c r="F10" s="322">
        <v>4</v>
      </c>
      <c r="G10" s="322">
        <v>2</v>
      </c>
      <c r="H10" s="322">
        <v>3</v>
      </c>
      <c r="I10" s="339" t="s">
        <v>997</v>
      </c>
      <c r="J10" s="330">
        <v>2</v>
      </c>
      <c r="K10" s="333">
        <v>6</v>
      </c>
      <c r="L10" s="336">
        <f>VLOOKUP(J10,[6]DATOS!$S$4:$X$8,MATCH(K10,[6]DATOS!$S$3:$X$3,0),0)</f>
        <v>12</v>
      </c>
      <c r="M10" s="336" t="str">
        <f>IF(L10&lt;=10,"BAJO",IF(AND(L10&gt;=11, L10&lt;=20),"MODERADO",IF(AND(L10&gt;=21, L10&lt;=40),"ALTO",IF(AND(L10&gt;=41, L10&lt;=75),"EXTREMO",""))))</f>
        <v>MODERADO</v>
      </c>
      <c r="N10" s="339" t="s">
        <v>1</v>
      </c>
      <c r="O10" s="321" t="s">
        <v>996</v>
      </c>
      <c r="P10" s="336" t="s">
        <v>995</v>
      </c>
      <c r="Q10" s="336" t="s">
        <v>994</v>
      </c>
      <c r="R10" s="294" t="s">
        <v>994</v>
      </c>
      <c r="S10" s="322">
        <v>1</v>
      </c>
      <c r="T10" s="345">
        <v>3</v>
      </c>
      <c r="U10" s="346" t="str">
        <f>IF(S10*T10&lt;=8,"BAJO",IF(AND(S10*T10&gt;=9, S10*T10&lt;=22),"MODERADO",IF(AND(S10*T10&gt;=23, S10*T10&lt;=36),"ALTO",IF(AND(S10*T10&gt;=37),"EXTREMO",""))))</f>
        <v>BAJO</v>
      </c>
      <c r="V10" s="339" t="s">
        <v>993</v>
      </c>
      <c r="W10" s="431" t="s">
        <v>1001</v>
      </c>
      <c r="X10" s="348" t="s">
        <v>1024</v>
      </c>
      <c r="Y10" s="322"/>
      <c r="Z10" s="322"/>
      <c r="AA10" s="322"/>
      <c r="AB10" s="339"/>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22.2" customHeight="1" x14ac:dyDescent="0.3">
      <c r="B11" s="321"/>
      <c r="C11" s="322"/>
      <c r="D11" s="322"/>
      <c r="E11" s="322"/>
      <c r="F11" s="322"/>
      <c r="G11" s="322"/>
      <c r="H11" s="322"/>
      <c r="I11" s="339"/>
      <c r="J11" s="331"/>
      <c r="K11" s="334"/>
      <c r="L11" s="337"/>
      <c r="M11" s="337"/>
      <c r="N11" s="339"/>
      <c r="O11" s="321"/>
      <c r="P11" s="337"/>
      <c r="Q11" s="337"/>
      <c r="R11" s="93" t="s">
        <v>249</v>
      </c>
      <c r="S11" s="322"/>
      <c r="T11" s="345"/>
      <c r="U11" s="346"/>
      <c r="V11" s="339"/>
      <c r="W11" s="322"/>
      <c r="X11" s="348"/>
      <c r="Y11" s="322"/>
      <c r="Z11" s="322"/>
      <c r="AA11" s="322"/>
      <c r="AB11" s="339"/>
    </row>
    <row r="12" spans="1:198" s="77" customFormat="1" ht="21.6" customHeight="1" thickBot="1" x14ac:dyDescent="0.35">
      <c r="B12" s="343"/>
      <c r="C12" s="344"/>
      <c r="D12" s="344"/>
      <c r="E12" s="344"/>
      <c r="F12" s="344"/>
      <c r="G12" s="344"/>
      <c r="H12" s="344"/>
      <c r="I12" s="351"/>
      <c r="J12" s="356"/>
      <c r="K12" s="357"/>
      <c r="L12" s="354"/>
      <c r="M12" s="354"/>
      <c r="N12" s="351"/>
      <c r="O12" s="343"/>
      <c r="P12" s="354"/>
      <c r="Q12" s="354"/>
      <c r="R12" s="131" t="s">
        <v>252</v>
      </c>
      <c r="S12" s="344"/>
      <c r="T12" s="355"/>
      <c r="U12" s="433"/>
      <c r="V12" s="351"/>
      <c r="W12" s="344"/>
      <c r="X12" s="353"/>
      <c r="Y12" s="344"/>
      <c r="Z12" s="344"/>
      <c r="AA12" s="344"/>
      <c r="AB12" s="351"/>
    </row>
    <row r="13" spans="1:198" s="73" customFormat="1" x14ac:dyDescent="0.3">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3">
      <c r="A14" s="73"/>
      <c r="B14" s="359" t="s">
        <v>234</v>
      </c>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1"/>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3">
      <c r="B15" s="362" t="s">
        <v>264</v>
      </c>
      <c r="C15" s="362"/>
      <c r="D15" s="362"/>
      <c r="E15" s="362"/>
      <c r="F15" s="362"/>
      <c r="G15" s="362"/>
      <c r="H15" s="362"/>
      <c r="I15" s="362" t="s">
        <v>279</v>
      </c>
      <c r="J15" s="362"/>
      <c r="K15" s="362"/>
      <c r="L15" s="362"/>
      <c r="M15" s="362"/>
      <c r="N15" s="362"/>
      <c r="O15" s="362"/>
      <c r="P15" s="362"/>
      <c r="Q15" s="362"/>
      <c r="R15" s="362"/>
      <c r="S15" s="362"/>
      <c r="T15" s="362"/>
      <c r="U15" s="362"/>
      <c r="V15" s="362"/>
      <c r="W15" s="362"/>
      <c r="X15" s="363" t="s">
        <v>235</v>
      </c>
      <c r="Y15" s="364"/>
      <c r="Z15" s="364"/>
      <c r="AA15" s="364"/>
      <c r="AB15" s="365"/>
    </row>
    <row r="16" spans="1:198" s="69" customFormat="1" x14ac:dyDescent="0.3">
      <c r="A16" s="73"/>
      <c r="B16" s="349" t="s">
        <v>236</v>
      </c>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3">
      <c r="A17" s="73"/>
      <c r="B17" s="366" t="s">
        <v>237</v>
      </c>
      <c r="C17" s="366"/>
      <c r="D17" s="366"/>
      <c r="E17" s="366"/>
      <c r="F17" s="366"/>
      <c r="G17" s="366"/>
      <c r="H17" s="366"/>
      <c r="I17" s="367" t="s">
        <v>238</v>
      </c>
      <c r="J17" s="367"/>
      <c r="K17" s="367"/>
      <c r="L17" s="367"/>
      <c r="M17" s="367"/>
      <c r="N17" s="367"/>
      <c r="O17" s="367"/>
      <c r="P17" s="367"/>
      <c r="Q17" s="367"/>
      <c r="R17" s="367"/>
      <c r="S17" s="366" t="s">
        <v>239</v>
      </c>
      <c r="T17" s="366"/>
      <c r="U17" s="366"/>
      <c r="V17" s="366"/>
      <c r="W17" s="366"/>
      <c r="X17" s="366"/>
      <c r="Y17" s="366"/>
      <c r="Z17" s="366"/>
      <c r="AA17" s="368" t="s">
        <v>240</v>
      </c>
      <c r="AB17" s="369"/>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3">
      <c r="A18" s="73"/>
      <c r="B18" s="370">
        <v>0</v>
      </c>
      <c r="C18" s="370"/>
      <c r="D18" s="370"/>
      <c r="E18" s="370"/>
      <c r="F18" s="370"/>
      <c r="G18" s="370"/>
      <c r="H18" s="370"/>
      <c r="I18" s="371" t="s">
        <v>241</v>
      </c>
      <c r="J18" s="371"/>
      <c r="K18" s="371"/>
      <c r="L18" s="371"/>
      <c r="M18" s="371"/>
      <c r="N18" s="371"/>
      <c r="O18" s="371"/>
      <c r="P18" s="371"/>
      <c r="Q18" s="371"/>
      <c r="R18" s="371"/>
      <c r="S18" s="372">
        <v>44734</v>
      </c>
      <c r="T18" s="372"/>
      <c r="U18" s="372"/>
      <c r="V18" s="372"/>
      <c r="W18" s="372"/>
      <c r="X18" s="372"/>
      <c r="Y18" s="372"/>
      <c r="Z18" s="372"/>
      <c r="AA18" s="373">
        <v>1</v>
      </c>
      <c r="AB18" s="374"/>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3">
      <c r="A19" s="73"/>
      <c r="B19" s="370">
        <v>1</v>
      </c>
      <c r="C19" s="370"/>
      <c r="D19" s="370"/>
      <c r="E19" s="370"/>
      <c r="F19" s="370"/>
      <c r="G19" s="370"/>
      <c r="H19" s="370"/>
      <c r="I19" s="371" t="s">
        <v>253</v>
      </c>
      <c r="J19" s="371"/>
      <c r="K19" s="371"/>
      <c r="L19" s="371"/>
      <c r="M19" s="371"/>
      <c r="N19" s="371"/>
      <c r="O19" s="371"/>
      <c r="P19" s="371"/>
      <c r="Q19" s="371"/>
      <c r="R19" s="371"/>
      <c r="S19" s="372">
        <v>45217</v>
      </c>
      <c r="T19" s="372"/>
      <c r="U19" s="372"/>
      <c r="V19" s="372"/>
      <c r="W19" s="372"/>
      <c r="X19" s="372"/>
      <c r="Y19" s="372"/>
      <c r="Z19" s="372"/>
      <c r="AA19" s="373">
        <v>2</v>
      </c>
      <c r="AB19" s="374"/>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3">
      <c r="A20" s="73"/>
      <c r="B20" s="375">
        <v>2</v>
      </c>
      <c r="C20" s="376"/>
      <c r="D20" s="376"/>
      <c r="E20" s="376"/>
      <c r="F20" s="376"/>
      <c r="G20" s="376"/>
      <c r="H20" s="376"/>
      <c r="I20" s="377" t="s">
        <v>286</v>
      </c>
      <c r="J20" s="378"/>
      <c r="K20" s="378"/>
      <c r="L20" s="378"/>
      <c r="M20" s="378"/>
      <c r="N20" s="378"/>
      <c r="O20" s="378"/>
      <c r="P20" s="378"/>
      <c r="Q20" s="378"/>
      <c r="R20" s="378"/>
      <c r="S20" s="372">
        <v>45362</v>
      </c>
      <c r="T20" s="372"/>
      <c r="U20" s="372"/>
      <c r="V20" s="372"/>
      <c r="W20" s="372"/>
      <c r="X20" s="372"/>
      <c r="Y20" s="372"/>
      <c r="Z20" s="372"/>
      <c r="AA20" s="373">
        <v>3</v>
      </c>
      <c r="AB20" s="374"/>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3">
      <c r="F21" s="74"/>
      <c r="G21" s="74"/>
      <c r="H21" s="74"/>
    </row>
    <row r="22" spans="1:130" s="70" customFormat="1" x14ac:dyDescent="0.3">
      <c r="U22" s="73"/>
    </row>
    <row r="23" spans="1:130" s="70" customFormat="1" x14ac:dyDescent="0.3">
      <c r="U23" s="73"/>
    </row>
    <row r="24" spans="1:130" s="70" customFormat="1" x14ac:dyDescent="0.3">
      <c r="U24" s="73"/>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row r="43" spans="21:21" s="70" customFormat="1" x14ac:dyDescent="0.3"/>
    <row r="44" spans="21:21" s="70" customFormat="1" x14ac:dyDescent="0.3"/>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sheetData>
  <mergeCells count="74">
    <mergeCell ref="E8:E9"/>
    <mergeCell ref="I8:I9"/>
    <mergeCell ref="B2:B4"/>
    <mergeCell ref="C2:AA2"/>
    <mergeCell ref="AB2:AB4"/>
    <mergeCell ref="C3:AA3"/>
    <mergeCell ref="C4:AA4"/>
    <mergeCell ref="B7:I7"/>
    <mergeCell ref="J7:N7"/>
    <mergeCell ref="O7:V7"/>
    <mergeCell ref="N8:N9"/>
    <mergeCell ref="O8:O9"/>
    <mergeCell ref="R8:R9"/>
    <mergeCell ref="Y8:Z8"/>
    <mergeCell ref="AA8:AA9"/>
    <mergeCell ref="V8:V9"/>
    <mergeCell ref="W7:AB7"/>
    <mergeCell ref="B17:H17"/>
    <mergeCell ref="I17:R17"/>
    <mergeCell ref="S17:Z17"/>
    <mergeCell ref="B16:AB16"/>
    <mergeCell ref="AA17:AB17"/>
    <mergeCell ref="S10:S12"/>
    <mergeCell ref="T10:T12"/>
    <mergeCell ref="L8:L9"/>
    <mergeCell ref="M8:M9"/>
    <mergeCell ref="P8:P9"/>
    <mergeCell ref="Q8:Q9"/>
    <mergeCell ref="F8:H8"/>
    <mergeCell ref="B8:B9"/>
    <mergeCell ref="C8:C9"/>
    <mergeCell ref="D8:D9"/>
    <mergeCell ref="L10:L12"/>
    <mergeCell ref="K10:K12"/>
    <mergeCell ref="J10:J12"/>
    <mergeCell ref="AB8:AB9"/>
    <mergeCell ref="W8:X8"/>
    <mergeCell ref="M10:M12"/>
    <mergeCell ref="O10:O12"/>
    <mergeCell ref="N10:N12"/>
    <mergeCell ref="Z10:Z12"/>
    <mergeCell ref="AA10:AA12"/>
    <mergeCell ref="P10:P12"/>
    <mergeCell ref="U10:U12"/>
    <mergeCell ref="Y10:Y12"/>
    <mergeCell ref="AA18:AB18"/>
    <mergeCell ref="AA19:AB19"/>
    <mergeCell ref="B20:H20"/>
    <mergeCell ref="I20:R20"/>
    <mergeCell ref="S20:Z20"/>
    <mergeCell ref="AA20:AB20"/>
    <mergeCell ref="B18:H18"/>
    <mergeCell ref="I18:R18"/>
    <mergeCell ref="I10:I12"/>
    <mergeCell ref="H10:H12"/>
    <mergeCell ref="S18:Z18"/>
    <mergeCell ref="B19:H19"/>
    <mergeCell ref="I19:R19"/>
    <mergeCell ref="S19:Z19"/>
    <mergeCell ref="B14:AB14"/>
    <mergeCell ref="X15:AB15"/>
    <mergeCell ref="B15:H15"/>
    <mergeCell ref="I15:W15"/>
    <mergeCell ref="G10:G12"/>
    <mergeCell ref="AB10:AB12"/>
    <mergeCell ref="V10:V12"/>
    <mergeCell ref="W10:W12"/>
    <mergeCell ref="X10:X12"/>
    <mergeCell ref="Q10:Q12"/>
    <mergeCell ref="B10:B12"/>
    <mergeCell ref="F10:F12"/>
    <mergeCell ref="E10:E12"/>
    <mergeCell ref="D10:D12"/>
    <mergeCell ref="C10:C12"/>
  </mergeCells>
  <conditionalFormatting sqref="J10">
    <cfRule type="cellIs" dxfId="1037" priority="25" operator="equal">
      <formula>5</formula>
    </cfRule>
    <cfRule type="cellIs" dxfId="1036" priority="26" operator="equal">
      <formula>4</formula>
    </cfRule>
    <cfRule type="cellIs" dxfId="1035" priority="27" operator="equal">
      <formula>3</formula>
    </cfRule>
    <cfRule type="cellIs" dxfId="1034" priority="28" operator="equal">
      <formula>1</formula>
    </cfRule>
    <cfRule type="cellIs" dxfId="1033" priority="29" operator="equal">
      <formula>2</formula>
    </cfRule>
  </conditionalFormatting>
  <conditionalFormatting sqref="K10">
    <cfRule type="cellIs" dxfId="1032" priority="20" operator="equal">
      <formula>15</formula>
    </cfRule>
    <cfRule type="cellIs" dxfId="1031" priority="21" operator="equal">
      <formula>12</formula>
    </cfRule>
    <cfRule type="cellIs" dxfId="1030" priority="22" operator="equal">
      <formula>9</formula>
    </cfRule>
    <cfRule type="cellIs" dxfId="1029" priority="23" operator="equal">
      <formula>6</formula>
    </cfRule>
    <cfRule type="cellIs" dxfId="1028" priority="24" operator="equal">
      <formula>3</formula>
    </cfRule>
  </conditionalFormatting>
  <conditionalFormatting sqref="M10">
    <cfRule type="cellIs" dxfId="1027" priority="16" operator="equal">
      <formula>"EXTREMO"</formula>
    </cfRule>
    <cfRule type="cellIs" dxfId="1026" priority="17" operator="equal">
      <formula>"ALTO"</formula>
    </cfRule>
    <cfRule type="cellIs" dxfId="1025" priority="18" operator="equal">
      <formula>"MODERADO"</formula>
    </cfRule>
    <cfRule type="cellIs" dxfId="1024" priority="19" operator="equal">
      <formula>"BAJO"</formula>
    </cfRule>
  </conditionalFormatting>
  <conditionalFormatting sqref="S10">
    <cfRule type="cellIs" dxfId="1023" priority="11" operator="equal">
      <formula>5</formula>
    </cfRule>
    <cfRule type="cellIs" dxfId="1022" priority="12" operator="equal">
      <formula>4</formula>
    </cfRule>
    <cfRule type="cellIs" dxfId="1021" priority="13" operator="equal">
      <formula>3</formula>
    </cfRule>
    <cfRule type="cellIs" dxfId="1020" priority="14" operator="equal">
      <formula>2</formula>
    </cfRule>
    <cfRule type="cellIs" dxfId="1019" priority="15" operator="equal">
      <formula>1</formula>
    </cfRule>
  </conditionalFormatting>
  <conditionalFormatting sqref="T10">
    <cfRule type="cellIs" dxfId="1018" priority="6" operator="equal">
      <formula>15</formula>
    </cfRule>
    <cfRule type="cellIs" dxfId="1017" priority="7" operator="equal">
      <formula>12</formula>
    </cfRule>
    <cfRule type="cellIs" dxfId="1016" priority="8" operator="equal">
      <formula>9</formula>
    </cfRule>
    <cfRule type="cellIs" dxfId="1015" priority="9" operator="equal">
      <formula>6</formula>
    </cfRule>
    <cfRule type="cellIs" dxfId="1014" priority="10" operator="equal">
      <formula>3</formula>
    </cfRule>
  </conditionalFormatting>
  <conditionalFormatting sqref="U10">
    <cfRule type="cellIs" dxfId="1013" priority="1" operator="equal">
      <formula>"EXTREMO"</formula>
    </cfRule>
    <cfRule type="cellIs" dxfId="1012" priority="2" operator="equal">
      <formula>"EXTREMO"</formula>
    </cfRule>
    <cfRule type="cellIs" dxfId="1011" priority="3" operator="equal">
      <formula>"ALTO"</formula>
    </cfRule>
    <cfRule type="cellIs" dxfId="1010" priority="4" operator="equal">
      <formula>"MODERADO"</formula>
    </cfRule>
    <cfRule type="cellIs" dxfId="1009" priority="5" operator="equal">
      <formula>"BAJO"</formula>
    </cfRule>
  </conditionalFormatting>
  <dataValidations count="1">
    <dataValidation type="list" allowBlank="1" showInputMessage="1" showErrorMessage="1" sqref="C10:C12" xr:uid="{CD49873E-2484-4551-85A5-C18801D9F5F1}">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A6D7-A14F-4F88-BFD6-FF507472ECE4}">
  <dimension ref="A1:AP32"/>
  <sheetViews>
    <sheetView zoomScaleNormal="100" zoomScaleSheetLayoutView="202" workbookViewId="0">
      <selection activeCell="B1" sqref="B1"/>
    </sheetView>
  </sheetViews>
  <sheetFormatPr baseColWidth="10" defaultColWidth="11.44140625" defaultRowHeight="14.4" x14ac:dyDescent="0.3"/>
  <cols>
    <col min="1" max="1" width="1.44140625" style="70" customWidth="1"/>
    <col min="2" max="2" width="15.44140625" style="70" customWidth="1"/>
    <col min="3" max="3" width="24.109375" style="70" customWidth="1"/>
    <col min="4" max="4" width="21.44140625" style="70" bestFit="1" customWidth="1"/>
    <col min="5" max="5" width="15" style="70" bestFit="1" customWidth="1"/>
    <col min="6" max="6" width="23.33203125" style="70" customWidth="1"/>
    <col min="7" max="8" width="15.44140625" style="70" customWidth="1"/>
    <col min="9" max="9" width="18.44140625" style="70" customWidth="1"/>
    <col min="10" max="16384" width="11.4414062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11" t="s">
        <v>1002</v>
      </c>
      <c r="C8" s="111" t="s">
        <v>1003</v>
      </c>
      <c r="D8" s="111" t="s">
        <v>214</v>
      </c>
      <c r="E8" s="111" t="s">
        <v>220</v>
      </c>
      <c r="F8" s="111" t="s">
        <v>223</v>
      </c>
      <c r="G8" s="111" t="s">
        <v>225</v>
      </c>
      <c r="H8" s="111" t="s">
        <v>227</v>
      </c>
      <c r="I8" s="345" t="s">
        <v>284</v>
      </c>
    </row>
    <row r="9" spans="1:42" x14ac:dyDescent="0.3">
      <c r="B9" s="111" t="s">
        <v>1002</v>
      </c>
      <c r="C9" s="111" t="s">
        <v>1004</v>
      </c>
      <c r="D9" s="111" t="s">
        <v>214</v>
      </c>
      <c r="E9" s="111" t="s">
        <v>221</v>
      </c>
      <c r="F9" s="111" t="s">
        <v>229</v>
      </c>
      <c r="G9" s="111" t="s">
        <v>226</v>
      </c>
      <c r="H9" s="111" t="s">
        <v>227</v>
      </c>
      <c r="I9" s="345"/>
    </row>
    <row r="10" spans="1:42" x14ac:dyDescent="0.3">
      <c r="B10" s="111" t="s">
        <v>1002</v>
      </c>
      <c r="C10" s="111" t="s">
        <v>1005</v>
      </c>
      <c r="D10" s="111" t="s">
        <v>214</v>
      </c>
      <c r="E10" s="111" t="s">
        <v>221</v>
      </c>
      <c r="F10" s="111" t="s">
        <v>222</v>
      </c>
      <c r="G10" s="111" t="s">
        <v>226</v>
      </c>
      <c r="H10" s="111" t="s">
        <v>227</v>
      </c>
      <c r="I10" s="345"/>
    </row>
    <row r="11" spans="1:42" x14ac:dyDescent="0.3">
      <c r="B11" s="111" t="s">
        <v>1002</v>
      </c>
      <c r="C11" s="111" t="s">
        <v>1006</v>
      </c>
      <c r="D11" s="111" t="s">
        <v>214</v>
      </c>
      <c r="E11" s="111" t="s">
        <v>305</v>
      </c>
      <c r="F11" s="111" t="s">
        <v>222</v>
      </c>
      <c r="G11" s="111" t="s">
        <v>226</v>
      </c>
      <c r="H11" s="111" t="s">
        <v>227</v>
      </c>
      <c r="I11" s="345"/>
    </row>
    <row r="12" spans="1:42" x14ac:dyDescent="0.3">
      <c r="B12" s="111" t="s">
        <v>1002</v>
      </c>
      <c r="C12" s="111" t="s">
        <v>1007</v>
      </c>
      <c r="D12" s="111" t="s">
        <v>214</v>
      </c>
      <c r="E12" s="111" t="s">
        <v>331</v>
      </c>
      <c r="F12" s="111" t="s">
        <v>222</v>
      </c>
      <c r="G12" s="111" t="s">
        <v>226</v>
      </c>
      <c r="H12" s="111" t="s">
        <v>227</v>
      </c>
      <c r="I12" s="345"/>
    </row>
    <row r="13" spans="1:42" x14ac:dyDescent="0.3">
      <c r="B13" s="111" t="s">
        <v>1002</v>
      </c>
      <c r="C13" s="111" t="s">
        <v>1008</v>
      </c>
      <c r="D13" s="111" t="s">
        <v>214</v>
      </c>
      <c r="E13" s="111" t="s">
        <v>221</v>
      </c>
      <c r="F13" s="111" t="s">
        <v>230</v>
      </c>
      <c r="G13" s="111" t="s">
        <v>226</v>
      </c>
      <c r="H13" s="111" t="s">
        <v>227</v>
      </c>
      <c r="I13" s="345"/>
    </row>
    <row r="14" spans="1:42" x14ac:dyDescent="0.3">
      <c r="B14" s="111" t="s">
        <v>1002</v>
      </c>
      <c r="C14" s="111" t="s">
        <v>1009</v>
      </c>
      <c r="D14" s="111" t="s">
        <v>214</v>
      </c>
      <c r="E14" s="111" t="s">
        <v>221</v>
      </c>
      <c r="F14" s="111" t="s">
        <v>230</v>
      </c>
      <c r="G14" s="111" t="s">
        <v>226</v>
      </c>
      <c r="H14" s="111" t="s">
        <v>227</v>
      </c>
      <c r="I14" s="345"/>
    </row>
    <row r="15" spans="1:42" x14ac:dyDescent="0.3">
      <c r="B15" s="111" t="s">
        <v>1002</v>
      </c>
      <c r="C15" s="111" t="s">
        <v>1010</v>
      </c>
      <c r="D15" s="111" t="s">
        <v>214</v>
      </c>
      <c r="E15" s="111" t="s">
        <v>221</v>
      </c>
      <c r="F15" s="111" t="s">
        <v>230</v>
      </c>
      <c r="G15" s="111" t="s">
        <v>226</v>
      </c>
      <c r="H15" s="111" t="s">
        <v>227</v>
      </c>
      <c r="I15" s="345"/>
    </row>
    <row r="16" spans="1:42" x14ac:dyDescent="0.3">
      <c r="B16" s="111" t="s">
        <v>1002</v>
      </c>
      <c r="C16" s="111" t="s">
        <v>1011</v>
      </c>
      <c r="D16" s="111" t="s">
        <v>214</v>
      </c>
      <c r="E16" s="111" t="s">
        <v>309</v>
      </c>
      <c r="F16" s="111" t="s">
        <v>222</v>
      </c>
      <c r="G16" s="111" t="s">
        <v>226</v>
      </c>
      <c r="H16" s="111" t="s">
        <v>227</v>
      </c>
      <c r="I16" s="345"/>
    </row>
    <row r="17" spans="2:9" x14ac:dyDescent="0.3">
      <c r="B17" s="111" t="s">
        <v>1002</v>
      </c>
      <c r="C17" s="111" t="s">
        <v>1012</v>
      </c>
      <c r="D17" s="111" t="s">
        <v>214</v>
      </c>
      <c r="E17" s="111" t="s">
        <v>353</v>
      </c>
      <c r="F17" s="111" t="s">
        <v>222</v>
      </c>
      <c r="G17" s="111" t="s">
        <v>226</v>
      </c>
      <c r="H17" s="111" t="s">
        <v>227</v>
      </c>
      <c r="I17" s="345"/>
    </row>
    <row r="18" spans="2:9" x14ac:dyDescent="0.3">
      <c r="B18" s="111" t="s">
        <v>1002</v>
      </c>
      <c r="C18" s="111" t="s">
        <v>1013</v>
      </c>
      <c r="D18" s="111" t="s">
        <v>214</v>
      </c>
      <c r="E18" s="111" t="s">
        <v>355</v>
      </c>
      <c r="F18" s="111" t="s">
        <v>222</v>
      </c>
      <c r="G18" s="111" t="s">
        <v>226</v>
      </c>
      <c r="H18" s="111" t="s">
        <v>227</v>
      </c>
      <c r="I18" s="345"/>
    </row>
    <row r="19" spans="2:9" x14ac:dyDescent="0.3">
      <c r="B19" s="111" t="s">
        <v>1002</v>
      </c>
      <c r="C19" s="111" t="s">
        <v>1014</v>
      </c>
      <c r="D19" s="111" t="s">
        <v>214</v>
      </c>
      <c r="E19" s="111" t="s">
        <v>327</v>
      </c>
      <c r="F19" s="111" t="s">
        <v>229</v>
      </c>
      <c r="G19" s="111" t="s">
        <v>226</v>
      </c>
      <c r="H19" s="111" t="s">
        <v>227</v>
      </c>
      <c r="I19" s="345"/>
    </row>
    <row r="20" spans="2:9" x14ac:dyDescent="0.3">
      <c r="B20" s="111" t="s">
        <v>1002</v>
      </c>
      <c r="C20" s="111" t="s">
        <v>1015</v>
      </c>
      <c r="D20" s="111" t="s">
        <v>214</v>
      </c>
      <c r="E20" s="111" t="s">
        <v>329</v>
      </c>
      <c r="F20" s="111" t="s">
        <v>222</v>
      </c>
      <c r="G20" s="111" t="s">
        <v>226</v>
      </c>
      <c r="H20" s="111" t="s">
        <v>227</v>
      </c>
      <c r="I20" s="345"/>
    </row>
    <row r="21" spans="2:9" x14ac:dyDescent="0.3">
      <c r="B21" s="111" t="s">
        <v>1002</v>
      </c>
      <c r="C21" s="111" t="s">
        <v>1016</v>
      </c>
      <c r="D21" s="111" t="s">
        <v>214</v>
      </c>
      <c r="E21" s="111" t="s">
        <v>351</v>
      </c>
      <c r="F21" s="111" t="s">
        <v>222</v>
      </c>
      <c r="G21" s="111" t="s">
        <v>226</v>
      </c>
      <c r="H21" s="111" t="s">
        <v>227</v>
      </c>
      <c r="I21" s="345"/>
    </row>
    <row r="23" spans="2:9" x14ac:dyDescent="0.3">
      <c r="C23" s="388" t="s">
        <v>974</v>
      </c>
    </row>
    <row r="24" spans="2:9" x14ac:dyDescent="0.3">
      <c r="C24" s="388"/>
    </row>
    <row r="25" spans="2:9" x14ac:dyDescent="0.3">
      <c r="C25" s="434" t="s">
        <v>1017</v>
      </c>
    </row>
    <row r="26" spans="2:9" x14ac:dyDescent="0.3">
      <c r="C26" s="434"/>
    </row>
    <row r="27" spans="2:9" x14ac:dyDescent="0.3">
      <c r="C27" s="434"/>
    </row>
    <row r="28" spans="2:9" x14ac:dyDescent="0.3">
      <c r="C28" s="434"/>
    </row>
    <row r="29" spans="2:9" x14ac:dyDescent="0.3">
      <c r="C29" s="434"/>
    </row>
    <row r="30" spans="2:9" x14ac:dyDescent="0.3">
      <c r="C30" s="434"/>
    </row>
    <row r="31" spans="2:9" x14ac:dyDescent="0.3">
      <c r="C31" s="434"/>
    </row>
    <row r="32" spans="2:9" x14ac:dyDescent="0.3">
      <c r="C32" s="434"/>
    </row>
  </sheetData>
  <mergeCells count="11">
    <mergeCell ref="B2:B4"/>
    <mergeCell ref="C2:H2"/>
    <mergeCell ref="I2:I4"/>
    <mergeCell ref="AB2:AB4"/>
    <mergeCell ref="C3:H3"/>
    <mergeCell ref="C4:H4"/>
    <mergeCell ref="B6:I6"/>
    <mergeCell ref="E7:F7"/>
    <mergeCell ref="I8:I21"/>
    <mergeCell ref="C23:C24"/>
    <mergeCell ref="C25:C32"/>
  </mergeCells>
  <pageMargins left="0.7" right="0.7"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70AAE-E68E-4153-94F0-63B65A56016E}">
  <dimension ref="A1:GP475"/>
  <sheetViews>
    <sheetView topLeftCell="Q1" zoomScaleNormal="100" zoomScaleSheetLayoutView="68" workbookViewId="0">
      <selection activeCell="X28" sqref="X28:X30"/>
    </sheetView>
  </sheetViews>
  <sheetFormatPr baseColWidth="10" defaultRowHeight="14.4" x14ac:dyDescent="0.3"/>
  <cols>
    <col min="1" max="1" width="2.44140625" style="70"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customWidth="1"/>
    <col min="22" max="22" width="52.5546875" customWidth="1"/>
    <col min="23" max="24" width="12.5546875" customWidth="1"/>
    <col min="25" max="26" width="16.109375" customWidth="1"/>
    <col min="27" max="27" width="11.4414062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ht="27" customHeight="1" x14ac:dyDescent="0.3">
      <c r="B6" s="297" t="s">
        <v>18</v>
      </c>
      <c r="C6" s="298"/>
      <c r="D6" s="298"/>
      <c r="E6" s="298"/>
      <c r="F6" s="298"/>
      <c r="G6" s="298"/>
      <c r="H6" s="298"/>
      <c r="I6" s="299"/>
      <c r="J6" s="300" t="s">
        <v>254</v>
      </c>
      <c r="K6" s="301"/>
      <c r="L6" s="301"/>
      <c r="M6" s="301"/>
      <c r="N6" s="302"/>
      <c r="O6" s="300" t="s">
        <v>261</v>
      </c>
      <c r="P6" s="301"/>
      <c r="Q6" s="301"/>
      <c r="R6" s="301"/>
      <c r="S6" s="301"/>
      <c r="T6" s="301"/>
      <c r="U6" s="301"/>
      <c r="V6" s="105"/>
      <c r="W6" s="300" t="s">
        <v>210</v>
      </c>
      <c r="X6" s="301"/>
      <c r="Y6" s="301"/>
      <c r="Z6" s="301"/>
      <c r="AA6" s="301"/>
      <c r="AB6" s="302"/>
    </row>
    <row r="7" spans="1:198" ht="25.5" customHeight="1" x14ac:dyDescent="0.3">
      <c r="B7" s="309" t="s">
        <v>19</v>
      </c>
      <c r="C7" s="310" t="s">
        <v>22</v>
      </c>
      <c r="D7" s="312" t="s">
        <v>209</v>
      </c>
      <c r="E7" s="312" t="s">
        <v>20</v>
      </c>
      <c r="F7" s="314" t="s">
        <v>212</v>
      </c>
      <c r="G7" s="314"/>
      <c r="H7" s="314"/>
      <c r="I7" s="315" t="s">
        <v>258</v>
      </c>
      <c r="J7" s="82" t="s">
        <v>262</v>
      </c>
      <c r="K7" s="83" t="s">
        <v>263</v>
      </c>
      <c r="L7" s="310" t="s">
        <v>265</v>
      </c>
      <c r="M7" s="310" t="s">
        <v>266</v>
      </c>
      <c r="N7" s="317" t="s">
        <v>267</v>
      </c>
      <c r="O7" s="319" t="s">
        <v>268</v>
      </c>
      <c r="P7" s="307" t="s">
        <v>269</v>
      </c>
      <c r="Q7" s="307" t="s">
        <v>270</v>
      </c>
      <c r="R7" s="417" t="s">
        <v>271</v>
      </c>
      <c r="S7" s="83" t="s">
        <v>259</v>
      </c>
      <c r="T7" s="83" t="s">
        <v>260</v>
      </c>
      <c r="U7" s="84" t="s">
        <v>257</v>
      </c>
      <c r="V7" s="319" t="s">
        <v>268</v>
      </c>
      <c r="W7" s="309" t="s">
        <v>211</v>
      </c>
      <c r="X7" s="314"/>
      <c r="Y7" s="325" t="s">
        <v>273</v>
      </c>
      <c r="Z7" s="326"/>
      <c r="AA7" s="310" t="s">
        <v>255</v>
      </c>
      <c r="AB7" s="327" t="s">
        <v>256</v>
      </c>
    </row>
    <row r="8" spans="1:198" ht="93" thickBot="1" x14ac:dyDescent="0.35">
      <c r="B8" s="425"/>
      <c r="C8" s="420"/>
      <c r="D8" s="426"/>
      <c r="E8" s="426"/>
      <c r="F8" s="120" t="s">
        <v>207</v>
      </c>
      <c r="G8" s="120" t="s">
        <v>231</v>
      </c>
      <c r="H8" s="120" t="s">
        <v>208</v>
      </c>
      <c r="I8" s="427"/>
      <c r="J8" s="121" t="s">
        <v>274</v>
      </c>
      <c r="K8" s="122" t="s">
        <v>275</v>
      </c>
      <c r="L8" s="420"/>
      <c r="M8" s="420"/>
      <c r="N8" s="449"/>
      <c r="O8" s="423"/>
      <c r="P8" s="424"/>
      <c r="Q8" s="424"/>
      <c r="R8" s="418"/>
      <c r="S8" s="123" t="s">
        <v>274</v>
      </c>
      <c r="T8" s="124" t="s">
        <v>275</v>
      </c>
      <c r="U8" s="125" t="s">
        <v>276</v>
      </c>
      <c r="V8" s="423"/>
      <c r="W8" s="119" t="s">
        <v>277</v>
      </c>
      <c r="X8" s="110" t="s">
        <v>278</v>
      </c>
      <c r="Y8" s="110" t="s">
        <v>287</v>
      </c>
      <c r="Z8" s="110" t="s">
        <v>288</v>
      </c>
      <c r="AA8" s="420"/>
      <c r="AB8" s="421"/>
    </row>
    <row r="9" spans="1:198" s="78" customFormat="1" ht="105.75" customHeight="1" x14ac:dyDescent="0.3">
      <c r="A9" s="77"/>
      <c r="B9" s="452" t="s">
        <v>11</v>
      </c>
      <c r="C9" s="439" t="s">
        <v>15</v>
      </c>
      <c r="D9" s="439" t="s">
        <v>440</v>
      </c>
      <c r="E9" s="439" t="s">
        <v>424</v>
      </c>
      <c r="F9" s="439">
        <v>3</v>
      </c>
      <c r="G9" s="439">
        <v>4</v>
      </c>
      <c r="H9" s="439">
        <v>2</v>
      </c>
      <c r="I9" s="453" t="s">
        <v>428</v>
      </c>
      <c r="J9" s="402">
        <v>2</v>
      </c>
      <c r="K9" s="405">
        <v>6</v>
      </c>
      <c r="L9" s="403">
        <v>12</v>
      </c>
      <c r="M9" s="403" t="s">
        <v>0</v>
      </c>
      <c r="N9" s="438" t="s">
        <v>1</v>
      </c>
      <c r="O9" s="435" t="s">
        <v>452</v>
      </c>
      <c r="P9" s="403" t="s">
        <v>448</v>
      </c>
      <c r="Q9" s="402" t="s">
        <v>425</v>
      </c>
      <c r="R9" s="129" t="s">
        <v>436</v>
      </c>
      <c r="S9" s="439">
        <v>1</v>
      </c>
      <c r="T9" s="450">
        <v>3</v>
      </c>
      <c r="U9" s="451" t="s">
        <v>8</v>
      </c>
      <c r="V9" s="446" t="s">
        <v>755</v>
      </c>
      <c r="W9" s="440">
        <v>45551</v>
      </c>
      <c r="X9" s="443">
        <v>45657</v>
      </c>
      <c r="Y9" s="439"/>
      <c r="Z9" s="439"/>
      <c r="AA9" s="439"/>
      <c r="AB9" s="438"/>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20.25" customHeight="1" x14ac:dyDescent="0.3">
      <c r="B10" s="321"/>
      <c r="C10" s="322"/>
      <c r="D10" s="322"/>
      <c r="E10" s="322"/>
      <c r="F10" s="322"/>
      <c r="G10" s="322"/>
      <c r="H10" s="322"/>
      <c r="I10" s="329"/>
      <c r="J10" s="331"/>
      <c r="K10" s="334"/>
      <c r="L10" s="337"/>
      <c r="M10" s="337"/>
      <c r="N10" s="339"/>
      <c r="O10" s="436"/>
      <c r="P10" s="337"/>
      <c r="Q10" s="331"/>
      <c r="R10" s="93" t="s">
        <v>249</v>
      </c>
      <c r="S10" s="322"/>
      <c r="T10" s="345"/>
      <c r="U10" s="346"/>
      <c r="V10" s="447"/>
      <c r="W10" s="441"/>
      <c r="X10" s="444"/>
      <c r="Y10" s="322"/>
      <c r="Z10" s="322"/>
      <c r="AA10" s="322"/>
      <c r="AB10" s="339"/>
    </row>
    <row r="11" spans="1:198" s="77" customFormat="1" ht="20.25" customHeight="1" thickBot="1" x14ac:dyDescent="0.35">
      <c r="B11" s="343"/>
      <c r="C11" s="344"/>
      <c r="D11" s="344"/>
      <c r="E11" s="344"/>
      <c r="F11" s="344"/>
      <c r="G11" s="344"/>
      <c r="H11" s="344"/>
      <c r="I11" s="454"/>
      <c r="J11" s="356"/>
      <c r="K11" s="357"/>
      <c r="L11" s="354"/>
      <c r="M11" s="354"/>
      <c r="N11" s="351"/>
      <c r="O11" s="437"/>
      <c r="P11" s="354"/>
      <c r="Q11" s="356"/>
      <c r="R11" s="131" t="s">
        <v>252</v>
      </c>
      <c r="S11" s="344"/>
      <c r="T11" s="355"/>
      <c r="U11" s="433"/>
      <c r="V11" s="448"/>
      <c r="W11" s="442"/>
      <c r="X11" s="445"/>
      <c r="Y11" s="344"/>
      <c r="Z11" s="344"/>
      <c r="AA11" s="344"/>
      <c r="AB11" s="351"/>
    </row>
    <row r="12" spans="1:198" s="78" customFormat="1" ht="126" customHeight="1" x14ac:dyDescent="0.3">
      <c r="A12" s="77"/>
      <c r="B12" s="452" t="s">
        <v>11</v>
      </c>
      <c r="C12" s="439" t="s">
        <v>15</v>
      </c>
      <c r="D12" s="439" t="s">
        <v>441</v>
      </c>
      <c r="E12" s="439" t="s">
        <v>424</v>
      </c>
      <c r="F12" s="439">
        <v>3</v>
      </c>
      <c r="G12" s="439">
        <v>4</v>
      </c>
      <c r="H12" s="439">
        <v>2</v>
      </c>
      <c r="I12" s="453" t="s">
        <v>429</v>
      </c>
      <c r="J12" s="402">
        <v>4</v>
      </c>
      <c r="K12" s="405">
        <v>12</v>
      </c>
      <c r="L12" s="403">
        <v>48</v>
      </c>
      <c r="M12" s="403" t="s">
        <v>457</v>
      </c>
      <c r="N12" s="438" t="s">
        <v>1</v>
      </c>
      <c r="O12" s="455" t="s">
        <v>454</v>
      </c>
      <c r="P12" s="403" t="s">
        <v>654</v>
      </c>
      <c r="Q12" s="402" t="s">
        <v>435</v>
      </c>
      <c r="R12" s="459" t="s">
        <v>437</v>
      </c>
      <c r="S12" s="439">
        <v>4</v>
      </c>
      <c r="T12" s="450">
        <v>9</v>
      </c>
      <c r="U12" s="451" t="s">
        <v>2</v>
      </c>
      <c r="V12" s="133" t="s">
        <v>756</v>
      </c>
      <c r="W12" s="134">
        <v>45551</v>
      </c>
      <c r="X12" s="135">
        <v>45657</v>
      </c>
      <c r="Y12" s="136"/>
      <c r="Z12" s="136"/>
      <c r="AA12" s="136"/>
      <c r="AB12" s="13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26" customHeight="1" x14ac:dyDescent="0.3">
      <c r="A13" s="77"/>
      <c r="B13" s="321"/>
      <c r="C13" s="322"/>
      <c r="D13" s="322"/>
      <c r="E13" s="322"/>
      <c r="F13" s="322"/>
      <c r="G13" s="322"/>
      <c r="H13" s="322"/>
      <c r="I13" s="329"/>
      <c r="J13" s="331"/>
      <c r="K13" s="334"/>
      <c r="L13" s="337"/>
      <c r="M13" s="337"/>
      <c r="N13" s="339"/>
      <c r="O13" s="456"/>
      <c r="P13" s="337"/>
      <c r="Q13" s="331"/>
      <c r="R13" s="460"/>
      <c r="S13" s="322"/>
      <c r="T13" s="345"/>
      <c r="U13" s="346"/>
      <c r="V13" s="461" t="s">
        <v>757</v>
      </c>
      <c r="W13" s="462">
        <v>45551</v>
      </c>
      <c r="X13" s="465">
        <v>45657</v>
      </c>
      <c r="Y13" s="458"/>
      <c r="Z13" s="458"/>
      <c r="AA13" s="458"/>
      <c r="AB13" s="468"/>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3">
      <c r="B14" s="321"/>
      <c r="C14" s="322"/>
      <c r="D14" s="322"/>
      <c r="E14" s="322"/>
      <c r="F14" s="322"/>
      <c r="G14" s="322"/>
      <c r="H14" s="322"/>
      <c r="I14" s="329"/>
      <c r="J14" s="331"/>
      <c r="K14" s="334"/>
      <c r="L14" s="337"/>
      <c r="M14" s="337"/>
      <c r="N14" s="339"/>
      <c r="O14" s="456"/>
      <c r="P14" s="337"/>
      <c r="Q14" s="331"/>
      <c r="R14" s="93" t="s">
        <v>249</v>
      </c>
      <c r="S14" s="322"/>
      <c r="T14" s="345"/>
      <c r="U14" s="346"/>
      <c r="V14" s="447"/>
      <c r="W14" s="463"/>
      <c r="X14" s="466"/>
      <c r="Y14" s="337"/>
      <c r="Z14" s="337"/>
      <c r="AA14" s="337"/>
      <c r="AB14" s="410"/>
    </row>
    <row r="15" spans="1:198" s="77" customFormat="1" ht="15" customHeight="1" thickBot="1" x14ac:dyDescent="0.35">
      <c r="B15" s="343"/>
      <c r="C15" s="344"/>
      <c r="D15" s="344"/>
      <c r="E15" s="344"/>
      <c r="F15" s="344"/>
      <c r="G15" s="344"/>
      <c r="H15" s="344"/>
      <c r="I15" s="454"/>
      <c r="J15" s="356"/>
      <c r="K15" s="357"/>
      <c r="L15" s="354"/>
      <c r="M15" s="354"/>
      <c r="N15" s="351"/>
      <c r="O15" s="457"/>
      <c r="P15" s="354"/>
      <c r="Q15" s="356"/>
      <c r="R15" s="131" t="s">
        <v>250</v>
      </c>
      <c r="S15" s="344"/>
      <c r="T15" s="355"/>
      <c r="U15" s="433"/>
      <c r="V15" s="448"/>
      <c r="W15" s="464"/>
      <c r="X15" s="467"/>
      <c r="Y15" s="354"/>
      <c r="Z15" s="354"/>
      <c r="AA15" s="354"/>
      <c r="AB15" s="411"/>
    </row>
    <row r="16" spans="1:198" s="78" customFormat="1" ht="135.75" customHeight="1" x14ac:dyDescent="0.3">
      <c r="A16" s="77"/>
      <c r="B16" s="452" t="s">
        <v>11</v>
      </c>
      <c r="C16" s="439" t="s">
        <v>15</v>
      </c>
      <c r="D16" s="439" t="s">
        <v>441</v>
      </c>
      <c r="E16" s="439" t="s">
        <v>424</v>
      </c>
      <c r="F16" s="439">
        <v>3</v>
      </c>
      <c r="G16" s="439">
        <v>4</v>
      </c>
      <c r="H16" s="439">
        <v>2</v>
      </c>
      <c r="I16" s="453" t="s">
        <v>430</v>
      </c>
      <c r="J16" s="402">
        <v>2</v>
      </c>
      <c r="K16" s="405">
        <v>6</v>
      </c>
      <c r="L16" s="403">
        <v>12</v>
      </c>
      <c r="M16" s="403" t="s">
        <v>0</v>
      </c>
      <c r="N16" s="438" t="s">
        <v>1</v>
      </c>
      <c r="O16" s="435" t="s">
        <v>655</v>
      </c>
      <c r="P16" s="403" t="s">
        <v>455</v>
      </c>
      <c r="Q16" s="402" t="s">
        <v>426</v>
      </c>
      <c r="R16" s="129" t="s">
        <v>438</v>
      </c>
      <c r="S16" s="439">
        <v>2</v>
      </c>
      <c r="T16" s="450">
        <v>3</v>
      </c>
      <c r="U16" s="451" t="s">
        <v>8</v>
      </c>
      <c r="V16" s="446" t="s">
        <v>758</v>
      </c>
      <c r="W16" s="440">
        <v>45551</v>
      </c>
      <c r="X16" s="443" t="s">
        <v>456</v>
      </c>
      <c r="Y16" s="439"/>
      <c r="Z16" s="439"/>
      <c r="AA16" s="439"/>
      <c r="AB16" s="438"/>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98" s="77" customFormat="1" ht="15" customHeight="1" x14ac:dyDescent="0.3">
      <c r="B17" s="321"/>
      <c r="C17" s="322"/>
      <c r="D17" s="322"/>
      <c r="E17" s="322"/>
      <c r="F17" s="322"/>
      <c r="G17" s="322"/>
      <c r="H17" s="322"/>
      <c r="I17" s="329"/>
      <c r="J17" s="331"/>
      <c r="K17" s="334"/>
      <c r="L17" s="337"/>
      <c r="M17" s="337"/>
      <c r="N17" s="339"/>
      <c r="O17" s="436"/>
      <c r="P17" s="337"/>
      <c r="Q17" s="331"/>
      <c r="R17" s="93" t="s">
        <v>249</v>
      </c>
      <c r="S17" s="322"/>
      <c r="T17" s="345"/>
      <c r="U17" s="346"/>
      <c r="V17" s="447"/>
      <c r="W17" s="441"/>
      <c r="X17" s="444"/>
      <c r="Y17" s="322"/>
      <c r="Z17" s="322"/>
      <c r="AA17" s="322"/>
      <c r="AB17" s="339"/>
    </row>
    <row r="18" spans="1:198" s="77" customFormat="1" ht="15" customHeight="1" thickBot="1" x14ac:dyDescent="0.35">
      <c r="B18" s="343"/>
      <c r="C18" s="344"/>
      <c r="D18" s="344"/>
      <c r="E18" s="344"/>
      <c r="F18" s="344"/>
      <c r="G18" s="344"/>
      <c r="H18" s="344"/>
      <c r="I18" s="454"/>
      <c r="J18" s="356"/>
      <c r="K18" s="357"/>
      <c r="L18" s="354"/>
      <c r="M18" s="354"/>
      <c r="N18" s="351"/>
      <c r="O18" s="437"/>
      <c r="P18" s="354"/>
      <c r="Q18" s="356"/>
      <c r="R18" s="131" t="s">
        <v>252</v>
      </c>
      <c r="S18" s="344"/>
      <c r="T18" s="355"/>
      <c r="U18" s="433"/>
      <c r="V18" s="448"/>
      <c r="W18" s="442"/>
      <c r="X18" s="445"/>
      <c r="Y18" s="344"/>
      <c r="Z18" s="344"/>
      <c r="AA18" s="344"/>
      <c r="AB18" s="351"/>
    </row>
    <row r="19" spans="1:198" s="78" customFormat="1" ht="124.5" customHeight="1" x14ac:dyDescent="0.3">
      <c r="A19" s="77"/>
      <c r="B19" s="452" t="s">
        <v>11</v>
      </c>
      <c r="C19" s="439" t="s">
        <v>15</v>
      </c>
      <c r="D19" s="439" t="s">
        <v>441</v>
      </c>
      <c r="E19" s="439" t="s">
        <v>280</v>
      </c>
      <c r="F19" s="439">
        <v>4</v>
      </c>
      <c r="G19" s="439">
        <v>3</v>
      </c>
      <c r="H19" s="439">
        <v>2</v>
      </c>
      <c r="I19" s="453" t="s">
        <v>431</v>
      </c>
      <c r="J19" s="402">
        <v>4</v>
      </c>
      <c r="K19" s="405">
        <v>12</v>
      </c>
      <c r="L19" s="403">
        <v>48</v>
      </c>
      <c r="M19" s="403" t="s">
        <v>457</v>
      </c>
      <c r="N19" s="438" t="s">
        <v>1</v>
      </c>
      <c r="O19" s="435" t="s">
        <v>453</v>
      </c>
      <c r="P19" s="403" t="s">
        <v>449</v>
      </c>
      <c r="Q19" s="402" t="s">
        <v>425</v>
      </c>
      <c r="R19" s="129" t="s">
        <v>436</v>
      </c>
      <c r="S19" s="439">
        <v>1</v>
      </c>
      <c r="T19" s="450">
        <v>3</v>
      </c>
      <c r="U19" s="451" t="s">
        <v>8</v>
      </c>
      <c r="V19" s="446" t="s">
        <v>759</v>
      </c>
      <c r="W19" s="440">
        <v>45565</v>
      </c>
      <c r="X19" s="443">
        <v>45657</v>
      </c>
      <c r="Y19" s="439"/>
      <c r="Z19" s="439"/>
      <c r="AA19" s="439"/>
      <c r="AB19" s="438"/>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row>
    <row r="20" spans="1:198" s="77" customFormat="1" ht="15" customHeight="1" x14ac:dyDescent="0.3">
      <c r="B20" s="321"/>
      <c r="C20" s="322"/>
      <c r="D20" s="322"/>
      <c r="E20" s="322"/>
      <c r="F20" s="322"/>
      <c r="G20" s="322"/>
      <c r="H20" s="322"/>
      <c r="I20" s="329"/>
      <c r="J20" s="331"/>
      <c r="K20" s="334"/>
      <c r="L20" s="337"/>
      <c r="M20" s="337"/>
      <c r="N20" s="339"/>
      <c r="O20" s="436"/>
      <c r="P20" s="337"/>
      <c r="Q20" s="331"/>
      <c r="R20" s="93" t="s">
        <v>249</v>
      </c>
      <c r="S20" s="322"/>
      <c r="T20" s="345"/>
      <c r="U20" s="346"/>
      <c r="V20" s="447"/>
      <c r="W20" s="441"/>
      <c r="X20" s="444"/>
      <c r="Y20" s="322"/>
      <c r="Z20" s="322"/>
      <c r="AA20" s="322"/>
      <c r="AB20" s="339"/>
    </row>
    <row r="21" spans="1:198" s="77" customFormat="1" ht="15" customHeight="1" thickBot="1" x14ac:dyDescent="0.35">
      <c r="B21" s="343"/>
      <c r="C21" s="344"/>
      <c r="D21" s="344"/>
      <c r="E21" s="344"/>
      <c r="F21" s="344"/>
      <c r="G21" s="344"/>
      <c r="H21" s="344"/>
      <c r="I21" s="454"/>
      <c r="J21" s="356"/>
      <c r="K21" s="357"/>
      <c r="L21" s="354"/>
      <c r="M21" s="354"/>
      <c r="N21" s="351"/>
      <c r="O21" s="437"/>
      <c r="P21" s="354"/>
      <c r="Q21" s="356"/>
      <c r="R21" s="131" t="s">
        <v>252</v>
      </c>
      <c r="S21" s="344"/>
      <c r="T21" s="355"/>
      <c r="U21" s="433"/>
      <c r="V21" s="448"/>
      <c r="W21" s="442"/>
      <c r="X21" s="445"/>
      <c r="Y21" s="344"/>
      <c r="Z21" s="344"/>
      <c r="AA21" s="344"/>
      <c r="AB21" s="351"/>
    </row>
    <row r="22" spans="1:198" s="78" customFormat="1" ht="114" customHeight="1" x14ac:dyDescent="0.3">
      <c r="A22" s="77"/>
      <c r="B22" s="452" t="s">
        <v>11</v>
      </c>
      <c r="C22" s="439" t="s">
        <v>15</v>
      </c>
      <c r="D22" s="439" t="s">
        <v>441</v>
      </c>
      <c r="E22" s="439" t="s">
        <v>281</v>
      </c>
      <c r="F22" s="439">
        <v>2</v>
      </c>
      <c r="G22" s="439">
        <v>3</v>
      </c>
      <c r="H22" s="439">
        <v>4</v>
      </c>
      <c r="I22" s="453" t="s">
        <v>432</v>
      </c>
      <c r="J22" s="402">
        <v>3</v>
      </c>
      <c r="K22" s="405">
        <v>9</v>
      </c>
      <c r="L22" s="403">
        <v>27</v>
      </c>
      <c r="M22" s="403" t="s">
        <v>2</v>
      </c>
      <c r="N22" s="438" t="s">
        <v>1</v>
      </c>
      <c r="O22" s="435" t="s">
        <v>451</v>
      </c>
      <c r="P22" s="403" t="s">
        <v>450</v>
      </c>
      <c r="Q22" s="402" t="s">
        <v>427</v>
      </c>
      <c r="R22" s="129" t="s">
        <v>439</v>
      </c>
      <c r="S22" s="439">
        <v>3</v>
      </c>
      <c r="T22" s="450">
        <v>6</v>
      </c>
      <c r="U22" s="451" t="s">
        <v>0</v>
      </c>
      <c r="V22" s="446" t="s">
        <v>760</v>
      </c>
      <c r="W22" s="440">
        <v>45580</v>
      </c>
      <c r="X22" s="443" t="s">
        <v>456</v>
      </c>
      <c r="Y22" s="439"/>
      <c r="Z22" s="439"/>
      <c r="AA22" s="439"/>
      <c r="AB22" s="438"/>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row>
    <row r="23" spans="1:198" s="77" customFormat="1" ht="15" customHeight="1" x14ac:dyDescent="0.3">
      <c r="B23" s="321"/>
      <c r="C23" s="322"/>
      <c r="D23" s="322"/>
      <c r="E23" s="322"/>
      <c r="F23" s="322"/>
      <c r="G23" s="322"/>
      <c r="H23" s="322"/>
      <c r="I23" s="329"/>
      <c r="J23" s="331"/>
      <c r="K23" s="334"/>
      <c r="L23" s="337"/>
      <c r="M23" s="337"/>
      <c r="N23" s="339"/>
      <c r="O23" s="436"/>
      <c r="P23" s="337"/>
      <c r="Q23" s="331"/>
      <c r="R23" s="93" t="s">
        <v>249</v>
      </c>
      <c r="S23" s="322"/>
      <c r="T23" s="345"/>
      <c r="U23" s="346"/>
      <c r="V23" s="447"/>
      <c r="W23" s="441"/>
      <c r="X23" s="444"/>
      <c r="Y23" s="322"/>
      <c r="Z23" s="322"/>
      <c r="AA23" s="322"/>
      <c r="AB23" s="339"/>
    </row>
    <row r="24" spans="1:198" s="77" customFormat="1" ht="15" customHeight="1" thickBot="1" x14ac:dyDescent="0.35">
      <c r="B24" s="343"/>
      <c r="C24" s="344"/>
      <c r="D24" s="344"/>
      <c r="E24" s="344"/>
      <c r="F24" s="344"/>
      <c r="G24" s="344"/>
      <c r="H24" s="344"/>
      <c r="I24" s="454"/>
      <c r="J24" s="356"/>
      <c r="K24" s="357"/>
      <c r="L24" s="354"/>
      <c r="M24" s="354"/>
      <c r="N24" s="351"/>
      <c r="O24" s="437"/>
      <c r="P24" s="354"/>
      <c r="Q24" s="356"/>
      <c r="R24" s="131" t="s">
        <v>251</v>
      </c>
      <c r="S24" s="344"/>
      <c r="T24" s="355"/>
      <c r="U24" s="433"/>
      <c r="V24" s="448"/>
      <c r="W24" s="442"/>
      <c r="X24" s="445"/>
      <c r="Y24" s="344"/>
      <c r="Z24" s="344"/>
      <c r="AA24" s="344"/>
      <c r="AB24" s="351"/>
    </row>
    <row r="25" spans="1:198" s="78" customFormat="1" ht="121.5" customHeight="1" x14ac:dyDescent="0.3">
      <c r="A25" s="77"/>
      <c r="B25" s="452" t="s">
        <v>11</v>
      </c>
      <c r="C25" s="439" t="s">
        <v>15</v>
      </c>
      <c r="D25" s="439" t="s">
        <v>441</v>
      </c>
      <c r="E25" s="439" t="s">
        <v>280</v>
      </c>
      <c r="F25" s="439">
        <v>4</v>
      </c>
      <c r="G25" s="439">
        <v>4</v>
      </c>
      <c r="H25" s="439">
        <v>4</v>
      </c>
      <c r="I25" s="453" t="s">
        <v>433</v>
      </c>
      <c r="J25" s="402">
        <v>4</v>
      </c>
      <c r="K25" s="405">
        <v>9</v>
      </c>
      <c r="L25" s="403">
        <v>36</v>
      </c>
      <c r="M25" s="403" t="s">
        <v>2</v>
      </c>
      <c r="N25" s="438" t="s">
        <v>1</v>
      </c>
      <c r="O25" s="435" t="s">
        <v>453</v>
      </c>
      <c r="P25" s="403" t="s">
        <v>449</v>
      </c>
      <c r="Q25" s="402" t="s">
        <v>425</v>
      </c>
      <c r="R25" s="129" t="s">
        <v>436</v>
      </c>
      <c r="S25" s="439">
        <v>1</v>
      </c>
      <c r="T25" s="450">
        <v>3</v>
      </c>
      <c r="U25" s="451" t="s">
        <v>8</v>
      </c>
      <c r="V25" s="446" t="s">
        <v>755</v>
      </c>
      <c r="W25" s="440">
        <v>45551</v>
      </c>
      <c r="X25" s="443">
        <v>45565</v>
      </c>
      <c r="Y25" s="439"/>
      <c r="Z25" s="439"/>
      <c r="AA25" s="439"/>
      <c r="AB25" s="438"/>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row>
    <row r="26" spans="1:198" s="77" customFormat="1" ht="15" customHeight="1" x14ac:dyDescent="0.3">
      <c r="B26" s="321"/>
      <c r="C26" s="322"/>
      <c r="D26" s="322"/>
      <c r="E26" s="322"/>
      <c r="F26" s="322"/>
      <c r="G26" s="322"/>
      <c r="H26" s="322"/>
      <c r="I26" s="329"/>
      <c r="J26" s="331"/>
      <c r="K26" s="334"/>
      <c r="L26" s="337"/>
      <c r="M26" s="337"/>
      <c r="N26" s="339"/>
      <c r="O26" s="436"/>
      <c r="P26" s="337"/>
      <c r="Q26" s="331"/>
      <c r="R26" s="93" t="s">
        <v>249</v>
      </c>
      <c r="S26" s="322"/>
      <c r="T26" s="345"/>
      <c r="U26" s="346"/>
      <c r="V26" s="447"/>
      <c r="W26" s="441"/>
      <c r="X26" s="444"/>
      <c r="Y26" s="322"/>
      <c r="Z26" s="322"/>
      <c r="AA26" s="322"/>
      <c r="AB26" s="339"/>
    </row>
    <row r="27" spans="1:198" s="77" customFormat="1" ht="15" customHeight="1" thickBot="1" x14ac:dyDescent="0.35">
      <c r="B27" s="343"/>
      <c r="C27" s="344"/>
      <c r="D27" s="344"/>
      <c r="E27" s="344"/>
      <c r="F27" s="344"/>
      <c r="G27" s="344"/>
      <c r="H27" s="344"/>
      <c r="I27" s="454"/>
      <c r="J27" s="356"/>
      <c r="K27" s="357"/>
      <c r="L27" s="354"/>
      <c r="M27" s="354"/>
      <c r="N27" s="351"/>
      <c r="O27" s="437"/>
      <c r="P27" s="354"/>
      <c r="Q27" s="356"/>
      <c r="R27" s="131" t="s">
        <v>252</v>
      </c>
      <c r="S27" s="344"/>
      <c r="T27" s="355"/>
      <c r="U27" s="433"/>
      <c r="V27" s="448"/>
      <c r="W27" s="442"/>
      <c r="X27" s="445"/>
      <c r="Y27" s="344"/>
      <c r="Z27" s="344"/>
      <c r="AA27" s="344"/>
      <c r="AB27" s="351"/>
    </row>
    <row r="28" spans="1:198" s="78" customFormat="1" ht="129" customHeight="1" x14ac:dyDescent="0.3">
      <c r="A28" s="77"/>
      <c r="B28" s="452" t="s">
        <v>11</v>
      </c>
      <c r="C28" s="439" t="s">
        <v>15</v>
      </c>
      <c r="D28" s="439" t="s">
        <v>441</v>
      </c>
      <c r="E28" s="439" t="s">
        <v>280</v>
      </c>
      <c r="F28" s="439">
        <v>4</v>
      </c>
      <c r="G28" s="439">
        <v>4</v>
      </c>
      <c r="H28" s="439">
        <v>4</v>
      </c>
      <c r="I28" s="453" t="s">
        <v>434</v>
      </c>
      <c r="J28" s="402">
        <v>3</v>
      </c>
      <c r="K28" s="405">
        <v>9</v>
      </c>
      <c r="L28" s="403">
        <v>27</v>
      </c>
      <c r="M28" s="403" t="s">
        <v>2</v>
      </c>
      <c r="N28" s="438" t="s">
        <v>1</v>
      </c>
      <c r="O28" s="435" t="s">
        <v>453</v>
      </c>
      <c r="P28" s="403" t="s">
        <v>449</v>
      </c>
      <c r="Q28" s="402" t="s">
        <v>425</v>
      </c>
      <c r="R28" s="129" t="s">
        <v>436</v>
      </c>
      <c r="S28" s="439">
        <v>1</v>
      </c>
      <c r="T28" s="450">
        <v>3</v>
      </c>
      <c r="U28" s="451" t="s">
        <v>8</v>
      </c>
      <c r="V28" s="446" t="s">
        <v>761</v>
      </c>
      <c r="W28" s="440">
        <v>45566</v>
      </c>
      <c r="X28" s="443">
        <v>45580</v>
      </c>
      <c r="Y28" s="439"/>
      <c r="Z28" s="439"/>
      <c r="AA28" s="439"/>
      <c r="AB28" s="438"/>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row>
    <row r="29" spans="1:198" s="77" customFormat="1" ht="15" customHeight="1" x14ac:dyDescent="0.3">
      <c r="B29" s="321"/>
      <c r="C29" s="322"/>
      <c r="D29" s="322"/>
      <c r="E29" s="322"/>
      <c r="F29" s="322"/>
      <c r="G29" s="322"/>
      <c r="H29" s="322"/>
      <c r="I29" s="329"/>
      <c r="J29" s="331"/>
      <c r="K29" s="334"/>
      <c r="L29" s="337"/>
      <c r="M29" s="337"/>
      <c r="N29" s="339"/>
      <c r="O29" s="436"/>
      <c r="P29" s="337"/>
      <c r="Q29" s="331"/>
      <c r="R29" s="93" t="s">
        <v>249</v>
      </c>
      <c r="S29" s="322"/>
      <c r="T29" s="345"/>
      <c r="U29" s="346"/>
      <c r="V29" s="447"/>
      <c r="W29" s="441"/>
      <c r="X29" s="444"/>
      <c r="Y29" s="322"/>
      <c r="Z29" s="322"/>
      <c r="AA29" s="322"/>
      <c r="AB29" s="339"/>
    </row>
    <row r="30" spans="1:198" s="77" customFormat="1" ht="15" customHeight="1" thickBot="1" x14ac:dyDescent="0.35">
      <c r="B30" s="343"/>
      <c r="C30" s="344"/>
      <c r="D30" s="344"/>
      <c r="E30" s="344"/>
      <c r="F30" s="344"/>
      <c r="G30" s="344"/>
      <c r="H30" s="344"/>
      <c r="I30" s="454"/>
      <c r="J30" s="356"/>
      <c r="K30" s="357"/>
      <c r="L30" s="354"/>
      <c r="M30" s="354"/>
      <c r="N30" s="351"/>
      <c r="O30" s="437"/>
      <c r="P30" s="354"/>
      <c r="Q30" s="356"/>
      <c r="R30" s="131" t="s">
        <v>252</v>
      </c>
      <c r="S30" s="344"/>
      <c r="T30" s="355"/>
      <c r="U30" s="433"/>
      <c r="V30" s="448"/>
      <c r="W30" s="442"/>
      <c r="X30" s="445"/>
      <c r="Y30" s="344"/>
      <c r="Z30" s="344"/>
      <c r="AA30" s="344"/>
      <c r="AB30" s="351"/>
    </row>
    <row r="31" spans="1:198" s="73" customFormat="1" x14ac:dyDescent="0.3">
      <c r="B31" s="79"/>
      <c r="C31" s="79"/>
      <c r="D31" s="79"/>
      <c r="E31" s="79"/>
      <c r="F31" s="94"/>
      <c r="G31" s="94"/>
      <c r="H31" s="94"/>
      <c r="I31" s="79"/>
      <c r="J31" s="79"/>
      <c r="K31" s="79"/>
      <c r="L31" s="79"/>
      <c r="M31" s="79"/>
      <c r="N31" s="79"/>
      <c r="O31" s="79"/>
      <c r="P31" s="79"/>
      <c r="Q31" s="79"/>
      <c r="R31" s="79"/>
      <c r="S31" s="79"/>
      <c r="T31" s="79"/>
      <c r="U31" s="79"/>
      <c r="V31" s="79"/>
      <c r="W31" s="79"/>
      <c r="X31" s="79"/>
      <c r="Y31" s="79"/>
      <c r="Z31" s="79"/>
      <c r="AA31" s="79"/>
      <c r="AB31" s="118"/>
    </row>
    <row r="32" spans="1:198" s="69" customFormat="1" x14ac:dyDescent="0.3">
      <c r="A32" s="73"/>
      <c r="B32" s="359" t="s">
        <v>234</v>
      </c>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1"/>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row>
    <row r="33" spans="1:130" s="69" customFormat="1" x14ac:dyDescent="0.3">
      <c r="B33" s="362" t="s">
        <v>264</v>
      </c>
      <c r="C33" s="362"/>
      <c r="D33" s="362"/>
      <c r="E33" s="362"/>
      <c r="F33" s="362"/>
      <c r="G33" s="362"/>
      <c r="H33" s="362"/>
      <c r="I33" s="362" t="s">
        <v>279</v>
      </c>
      <c r="J33" s="362"/>
      <c r="K33" s="362"/>
      <c r="L33" s="362"/>
      <c r="M33" s="362"/>
      <c r="N33" s="362"/>
      <c r="O33" s="362"/>
      <c r="P33" s="362"/>
      <c r="Q33" s="362"/>
      <c r="R33" s="362"/>
      <c r="S33" s="362"/>
      <c r="T33" s="362"/>
      <c r="U33" s="362"/>
      <c r="V33" s="362"/>
      <c r="W33" s="362"/>
      <c r="X33" s="363" t="s">
        <v>235</v>
      </c>
      <c r="Y33" s="364"/>
      <c r="Z33" s="364"/>
      <c r="AA33" s="364"/>
      <c r="AB33" s="365"/>
    </row>
    <row r="34" spans="1:130" s="69" customFormat="1" x14ac:dyDescent="0.3">
      <c r="A34" s="73"/>
      <c r="B34" s="349" t="s">
        <v>236</v>
      </c>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row>
    <row r="35" spans="1:130" s="69" customFormat="1" x14ac:dyDescent="0.3">
      <c r="A35" s="73"/>
      <c r="B35" s="366" t="s">
        <v>237</v>
      </c>
      <c r="C35" s="366"/>
      <c r="D35" s="366"/>
      <c r="E35" s="366"/>
      <c r="F35" s="366"/>
      <c r="G35" s="366"/>
      <c r="H35" s="366"/>
      <c r="I35" s="367" t="s">
        <v>238</v>
      </c>
      <c r="J35" s="367"/>
      <c r="K35" s="367"/>
      <c r="L35" s="367"/>
      <c r="M35" s="367"/>
      <c r="N35" s="367"/>
      <c r="O35" s="367"/>
      <c r="P35" s="367"/>
      <c r="Q35" s="367"/>
      <c r="R35" s="367"/>
      <c r="S35" s="366" t="s">
        <v>239</v>
      </c>
      <c r="T35" s="366"/>
      <c r="U35" s="366"/>
      <c r="V35" s="366"/>
      <c r="W35" s="366"/>
      <c r="X35" s="366"/>
      <c r="Y35" s="366"/>
      <c r="Z35" s="366"/>
      <c r="AA35" s="368" t="s">
        <v>240</v>
      </c>
      <c r="AB35" s="369"/>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row>
    <row r="36" spans="1:130" s="69" customFormat="1" x14ac:dyDescent="0.3">
      <c r="A36" s="73"/>
      <c r="B36" s="370">
        <v>0</v>
      </c>
      <c r="C36" s="370"/>
      <c r="D36" s="370"/>
      <c r="E36" s="370"/>
      <c r="F36" s="370"/>
      <c r="G36" s="370"/>
      <c r="H36" s="370"/>
      <c r="I36" s="371" t="s">
        <v>241</v>
      </c>
      <c r="J36" s="371"/>
      <c r="K36" s="371"/>
      <c r="L36" s="371"/>
      <c r="M36" s="371"/>
      <c r="N36" s="371"/>
      <c r="O36" s="371"/>
      <c r="P36" s="371"/>
      <c r="Q36" s="371"/>
      <c r="R36" s="371"/>
      <c r="S36" s="372">
        <v>44734</v>
      </c>
      <c r="T36" s="372"/>
      <c r="U36" s="372"/>
      <c r="V36" s="372"/>
      <c r="W36" s="372"/>
      <c r="X36" s="372"/>
      <c r="Y36" s="372"/>
      <c r="Z36" s="372"/>
      <c r="AA36" s="373">
        <v>1</v>
      </c>
      <c r="AB36" s="374"/>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row>
    <row r="37" spans="1:130" s="69" customFormat="1" ht="32.25" customHeight="1" x14ac:dyDescent="0.3">
      <c r="A37" s="73"/>
      <c r="B37" s="370">
        <v>1</v>
      </c>
      <c r="C37" s="370"/>
      <c r="D37" s="370"/>
      <c r="E37" s="370"/>
      <c r="F37" s="370"/>
      <c r="G37" s="370"/>
      <c r="H37" s="370"/>
      <c r="I37" s="371" t="s">
        <v>253</v>
      </c>
      <c r="J37" s="371"/>
      <c r="K37" s="371"/>
      <c r="L37" s="371"/>
      <c r="M37" s="371"/>
      <c r="N37" s="371"/>
      <c r="O37" s="371"/>
      <c r="P37" s="371"/>
      <c r="Q37" s="371"/>
      <c r="R37" s="371"/>
      <c r="S37" s="372">
        <v>45217</v>
      </c>
      <c r="T37" s="372"/>
      <c r="U37" s="372"/>
      <c r="V37" s="372"/>
      <c r="W37" s="372"/>
      <c r="X37" s="372"/>
      <c r="Y37" s="372"/>
      <c r="Z37" s="372"/>
      <c r="AA37" s="373">
        <v>2</v>
      </c>
      <c r="AB37" s="374"/>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row>
    <row r="38" spans="1:130" s="69" customFormat="1" ht="43.5" customHeight="1" x14ac:dyDescent="0.3">
      <c r="A38" s="73"/>
      <c r="B38" s="375">
        <v>2</v>
      </c>
      <c r="C38" s="376"/>
      <c r="D38" s="376"/>
      <c r="E38" s="376"/>
      <c r="F38" s="376"/>
      <c r="G38" s="376"/>
      <c r="H38" s="376"/>
      <c r="I38" s="377" t="s">
        <v>286</v>
      </c>
      <c r="J38" s="378"/>
      <c r="K38" s="378"/>
      <c r="L38" s="378"/>
      <c r="M38" s="378"/>
      <c r="N38" s="378"/>
      <c r="O38" s="378"/>
      <c r="P38" s="378"/>
      <c r="Q38" s="378"/>
      <c r="R38" s="378"/>
      <c r="S38" s="372">
        <v>45362</v>
      </c>
      <c r="T38" s="372"/>
      <c r="U38" s="372"/>
      <c r="V38" s="372"/>
      <c r="W38" s="372"/>
      <c r="X38" s="372"/>
      <c r="Y38" s="372"/>
      <c r="Z38" s="372"/>
      <c r="AA38" s="373">
        <v>3</v>
      </c>
      <c r="AB38" s="374"/>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row>
    <row r="39" spans="1:130" s="73" customFormat="1" x14ac:dyDescent="0.3">
      <c r="F39" s="74"/>
      <c r="G39" s="74"/>
      <c r="H39" s="74"/>
    </row>
    <row r="40" spans="1:130" s="70" customFormat="1" x14ac:dyDescent="0.3">
      <c r="U40" s="73"/>
    </row>
    <row r="41" spans="1:130" s="70" customFormat="1" x14ac:dyDescent="0.3">
      <c r="U41" s="73"/>
    </row>
    <row r="42" spans="1:130" s="70" customFormat="1" x14ac:dyDescent="0.3">
      <c r="U42" s="73"/>
    </row>
    <row r="43" spans="1:130" s="70" customFormat="1" x14ac:dyDescent="0.3">
      <c r="U43" s="73"/>
    </row>
    <row r="44" spans="1:130" s="70" customFormat="1" x14ac:dyDescent="0.3">
      <c r="U44" s="73"/>
    </row>
    <row r="45" spans="1:130" s="70" customFormat="1" x14ac:dyDescent="0.3">
      <c r="U45" s="73"/>
    </row>
    <row r="46" spans="1:130" s="70" customFormat="1" x14ac:dyDescent="0.3">
      <c r="U46" s="73"/>
    </row>
    <row r="47" spans="1:130" s="70" customFormat="1" x14ac:dyDescent="0.3">
      <c r="U47" s="73"/>
    </row>
    <row r="48" spans="1:130" s="70" customFormat="1" x14ac:dyDescent="0.3">
      <c r="U48" s="73"/>
    </row>
    <row r="49" spans="21:21" s="70" customFormat="1" x14ac:dyDescent="0.3">
      <c r="U49" s="73"/>
    </row>
    <row r="50" spans="21:21" s="70" customFormat="1" x14ac:dyDescent="0.3">
      <c r="U50" s="73"/>
    </row>
    <row r="51" spans="21:21" s="70" customFormat="1" x14ac:dyDescent="0.3">
      <c r="U51" s="73"/>
    </row>
    <row r="52" spans="21:21" s="70" customFormat="1" x14ac:dyDescent="0.3">
      <c r="U52" s="73"/>
    </row>
    <row r="53" spans="21:21" s="70" customFormat="1" x14ac:dyDescent="0.3">
      <c r="U53" s="73"/>
    </row>
    <row r="54" spans="21:21" s="70" customFormat="1" x14ac:dyDescent="0.3">
      <c r="U54" s="73"/>
    </row>
    <row r="55" spans="21:21" s="70" customFormat="1" x14ac:dyDescent="0.3">
      <c r="U55" s="73"/>
    </row>
    <row r="56" spans="21:21" s="70" customFormat="1" x14ac:dyDescent="0.3">
      <c r="U56" s="73"/>
    </row>
    <row r="57" spans="21:21" s="70" customFormat="1" x14ac:dyDescent="0.3">
      <c r="U57" s="73"/>
    </row>
    <row r="58" spans="21:21" s="70" customFormat="1" x14ac:dyDescent="0.3">
      <c r="U58" s="73"/>
    </row>
    <row r="59" spans="21:21" s="70" customFormat="1" x14ac:dyDescent="0.3">
      <c r="U59" s="73"/>
    </row>
    <row r="60" spans="21:21" s="70" customFormat="1" x14ac:dyDescent="0.3"/>
    <row r="61" spans="21:21" s="70" customFormat="1" x14ac:dyDescent="0.3"/>
    <row r="62" spans="21:21" s="70" customFormat="1" x14ac:dyDescent="0.3"/>
    <row r="63" spans="21:21" s="70" customFormat="1" x14ac:dyDescent="0.3"/>
    <row r="64" spans="21:21"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row r="462" s="70" customFormat="1" x14ac:dyDescent="0.3"/>
    <row r="463" s="70" customFormat="1" x14ac:dyDescent="0.3"/>
    <row r="464" s="70" customFormat="1" x14ac:dyDescent="0.3"/>
    <row r="465" s="70" customFormat="1" x14ac:dyDescent="0.3"/>
    <row r="466" s="70" customFormat="1" x14ac:dyDescent="0.3"/>
    <row r="467" s="70" customFormat="1" x14ac:dyDescent="0.3"/>
    <row r="468" s="70" customFormat="1" x14ac:dyDescent="0.3"/>
    <row r="469" s="70" customFormat="1" x14ac:dyDescent="0.3"/>
    <row r="470" s="70" customFormat="1" x14ac:dyDescent="0.3"/>
    <row r="471" s="70" customFormat="1" x14ac:dyDescent="0.3"/>
    <row r="472" s="70" customFormat="1" x14ac:dyDescent="0.3"/>
    <row r="473" s="70" customFormat="1" x14ac:dyDescent="0.3"/>
    <row r="474" s="70" customFormat="1" x14ac:dyDescent="0.3"/>
    <row r="475" s="70" customFormat="1" x14ac:dyDescent="0.3"/>
  </sheetData>
  <mergeCells count="231">
    <mergeCell ref="AB13:AB15"/>
    <mergeCell ref="AB16:AB18"/>
    <mergeCell ref="X28:X30"/>
    <mergeCell ref="Q16:Q18"/>
    <mergeCell ref="S16:S18"/>
    <mergeCell ref="T16:T18"/>
    <mergeCell ref="U16:U18"/>
    <mergeCell ref="W22:W24"/>
    <mergeCell ref="X22:X24"/>
    <mergeCell ref="W25:W27"/>
    <mergeCell ref="X25:X27"/>
    <mergeCell ref="Q25:Q27"/>
    <mergeCell ref="U25:U27"/>
    <mergeCell ref="Z25:Z27"/>
    <mergeCell ref="Y25:Y27"/>
    <mergeCell ref="Y28:Y30"/>
    <mergeCell ref="Z22:Z24"/>
    <mergeCell ref="T25:T27"/>
    <mergeCell ref="AA28:AA30"/>
    <mergeCell ref="U28:U30"/>
    <mergeCell ref="Y16:Y18"/>
    <mergeCell ref="Z16:Z18"/>
    <mergeCell ref="T12:T15"/>
    <mergeCell ref="U12:U15"/>
    <mergeCell ref="AA13:AA15"/>
    <mergeCell ref="P9:P11"/>
    <mergeCell ref="P12:P15"/>
    <mergeCell ref="N9:N11"/>
    <mergeCell ref="O9:O11"/>
    <mergeCell ref="K9:K11"/>
    <mergeCell ref="L9:L11"/>
    <mergeCell ref="M9:M11"/>
    <mergeCell ref="S12:S15"/>
    <mergeCell ref="T9:T11"/>
    <mergeCell ref="U9:U11"/>
    <mergeCell ref="V9:V11"/>
    <mergeCell ref="R12:R13"/>
    <mergeCell ref="V13:V15"/>
    <mergeCell ref="W13:W15"/>
    <mergeCell ref="X13:X15"/>
    <mergeCell ref="Y13:Y15"/>
    <mergeCell ref="Z13:Z15"/>
    <mergeCell ref="B9:B11"/>
    <mergeCell ref="C9:C11"/>
    <mergeCell ref="D9:D11"/>
    <mergeCell ref="E9:E11"/>
    <mergeCell ref="F9:F11"/>
    <mergeCell ref="G9:G11"/>
    <mergeCell ref="H9:H11"/>
    <mergeCell ref="I9:I11"/>
    <mergeCell ref="J9:J11"/>
    <mergeCell ref="B12:B15"/>
    <mergeCell ref="C12:C15"/>
    <mergeCell ref="D12:D15"/>
    <mergeCell ref="E12:E15"/>
    <mergeCell ref="F12:F15"/>
    <mergeCell ref="G12:G15"/>
    <mergeCell ref="H12:H15"/>
    <mergeCell ref="I12:I15"/>
    <mergeCell ref="Q12:Q15"/>
    <mergeCell ref="K12:K15"/>
    <mergeCell ref="L12:L15"/>
    <mergeCell ref="M12:M15"/>
    <mergeCell ref="N12:N15"/>
    <mergeCell ref="O12:O15"/>
    <mergeCell ref="J12:J15"/>
    <mergeCell ref="G22:G24"/>
    <mergeCell ref="H22:H24"/>
    <mergeCell ref="I22:I24"/>
    <mergeCell ref="N16:N18"/>
    <mergeCell ref="O16:O18"/>
    <mergeCell ref="G16:G18"/>
    <mergeCell ref="H16:H18"/>
    <mergeCell ref="I16:I18"/>
    <mergeCell ref="J16:J18"/>
    <mergeCell ref="K16:K18"/>
    <mergeCell ref="B25:B27"/>
    <mergeCell ref="AB25:AB27"/>
    <mergeCell ref="P25:P27"/>
    <mergeCell ref="I25:I27"/>
    <mergeCell ref="H25:H27"/>
    <mergeCell ref="L25:L27"/>
    <mergeCell ref="AB19:AB21"/>
    <mergeCell ref="AB22:AB24"/>
    <mergeCell ref="B19:B21"/>
    <mergeCell ref="C19:C21"/>
    <mergeCell ref="D19:D21"/>
    <mergeCell ref="E19:E21"/>
    <mergeCell ref="F19:F21"/>
    <mergeCell ref="G19:G21"/>
    <mergeCell ref="H19:H21"/>
    <mergeCell ref="I19:I21"/>
    <mergeCell ref="J19:J21"/>
    <mergeCell ref="K19:K21"/>
    <mergeCell ref="L19:L21"/>
    <mergeCell ref="M19:M21"/>
    <mergeCell ref="N19:N21"/>
    <mergeCell ref="O19:O21"/>
    <mergeCell ref="P19:P21"/>
    <mergeCell ref="P22:P24"/>
    <mergeCell ref="B38:H38"/>
    <mergeCell ref="I38:R38"/>
    <mergeCell ref="S38:Z38"/>
    <mergeCell ref="B32:AB32"/>
    <mergeCell ref="X33:AB33"/>
    <mergeCell ref="B28:B30"/>
    <mergeCell ref="C28:C30"/>
    <mergeCell ref="D28:D30"/>
    <mergeCell ref="E28:E30"/>
    <mergeCell ref="F28:F30"/>
    <mergeCell ref="N28:N30"/>
    <mergeCell ref="O28:O30"/>
    <mergeCell ref="B33:H33"/>
    <mergeCell ref="I33:W33"/>
    <mergeCell ref="AA38:AB38"/>
    <mergeCell ref="B36:H36"/>
    <mergeCell ref="I36:R36"/>
    <mergeCell ref="S36:Z36"/>
    <mergeCell ref="B37:H37"/>
    <mergeCell ref="I37:R37"/>
    <mergeCell ref="S37:Z37"/>
    <mergeCell ref="AA36:AB36"/>
    <mergeCell ref="AA37:AB37"/>
    <mergeCell ref="B35:H35"/>
    <mergeCell ref="G25:G27"/>
    <mergeCell ref="B6:I6"/>
    <mergeCell ref="L7:L8"/>
    <mergeCell ref="M7:M8"/>
    <mergeCell ref="P7:P8"/>
    <mergeCell ref="Q7:Q8"/>
    <mergeCell ref="F7:H7"/>
    <mergeCell ref="B7:B8"/>
    <mergeCell ref="C7:C8"/>
    <mergeCell ref="F25:F27"/>
    <mergeCell ref="E25:E27"/>
    <mergeCell ref="D25:D27"/>
    <mergeCell ref="C25:C27"/>
    <mergeCell ref="B22:B24"/>
    <mergeCell ref="C22:C24"/>
    <mergeCell ref="D22:D24"/>
    <mergeCell ref="E22:E24"/>
    <mergeCell ref="F22:F24"/>
    <mergeCell ref="J22:J24"/>
    <mergeCell ref="K22:K24"/>
    <mergeCell ref="L22:L24"/>
    <mergeCell ref="K25:K27"/>
    <mergeCell ref="J25:J27"/>
    <mergeCell ref="M25:M27"/>
    <mergeCell ref="I35:R35"/>
    <mergeCell ref="S35:Z35"/>
    <mergeCell ref="Q28:Q30"/>
    <mergeCell ref="S28:S30"/>
    <mergeCell ref="T28:T30"/>
    <mergeCell ref="W28:W30"/>
    <mergeCell ref="B34:AB34"/>
    <mergeCell ref="AA35:AB35"/>
    <mergeCell ref="G28:G30"/>
    <mergeCell ref="H28:H30"/>
    <mergeCell ref="I28:I30"/>
    <mergeCell ref="J28:J30"/>
    <mergeCell ref="AB28:AB30"/>
    <mergeCell ref="K28:K30"/>
    <mergeCell ref="L28:L30"/>
    <mergeCell ref="Z28:Z30"/>
    <mergeCell ref="M28:M30"/>
    <mergeCell ref="P28:P30"/>
    <mergeCell ref="B2:B4"/>
    <mergeCell ref="C2:AA2"/>
    <mergeCell ref="AA22:AA24"/>
    <mergeCell ref="Q19:Q21"/>
    <mergeCell ref="S19:S21"/>
    <mergeCell ref="T19:T21"/>
    <mergeCell ref="U19:U21"/>
    <mergeCell ref="W19:W21"/>
    <mergeCell ref="M22:M24"/>
    <mergeCell ref="N22:N24"/>
    <mergeCell ref="O22:O24"/>
    <mergeCell ref="Q22:Q24"/>
    <mergeCell ref="S22:S24"/>
    <mergeCell ref="T22:T24"/>
    <mergeCell ref="U22:U24"/>
    <mergeCell ref="Y22:Y24"/>
    <mergeCell ref="B16:B18"/>
    <mergeCell ref="C16:C18"/>
    <mergeCell ref="D16:D18"/>
    <mergeCell ref="E16:E18"/>
    <mergeCell ref="F16:F18"/>
    <mergeCell ref="X19:X21"/>
    <mergeCell ref="L16:L18"/>
    <mergeCell ref="M16:M18"/>
    <mergeCell ref="AB2:AB4"/>
    <mergeCell ref="C3:AA3"/>
    <mergeCell ref="C4:AA4"/>
    <mergeCell ref="Y7:Z7"/>
    <mergeCell ref="AA7:AA8"/>
    <mergeCell ref="AB7:AB8"/>
    <mergeCell ref="W7:X7"/>
    <mergeCell ref="W6:AB6"/>
    <mergeCell ref="N7:N8"/>
    <mergeCell ref="O7:O8"/>
    <mergeCell ref="R7:R8"/>
    <mergeCell ref="D7:D8"/>
    <mergeCell ref="E7:E8"/>
    <mergeCell ref="I7:I8"/>
    <mergeCell ref="J6:N6"/>
    <mergeCell ref="O6:U6"/>
    <mergeCell ref="V7:V8"/>
    <mergeCell ref="O25:O27"/>
    <mergeCell ref="N25:N27"/>
    <mergeCell ref="S25:S27"/>
    <mergeCell ref="AB9:AB11"/>
    <mergeCell ref="W9:W11"/>
    <mergeCell ref="X9:X11"/>
    <mergeCell ref="V22:V24"/>
    <mergeCell ref="V25:V27"/>
    <mergeCell ref="V28:V30"/>
    <mergeCell ref="AA25:AA27"/>
    <mergeCell ref="Y19:Y21"/>
    <mergeCell ref="Z19:Z21"/>
    <mergeCell ref="AA19:AA21"/>
    <mergeCell ref="W16:W18"/>
    <mergeCell ref="X16:X18"/>
    <mergeCell ref="AA16:AA18"/>
    <mergeCell ref="P16:P18"/>
    <mergeCell ref="V16:V18"/>
    <mergeCell ref="V19:V21"/>
    <mergeCell ref="Y9:Y11"/>
    <mergeCell ref="Z9:Z11"/>
    <mergeCell ref="AA9:AA11"/>
    <mergeCell ref="Q9:Q11"/>
    <mergeCell ref="S9:S11"/>
  </mergeCells>
  <conditionalFormatting sqref="J9">
    <cfRule type="cellIs" dxfId="1008" priority="55" operator="equal">
      <formula>5</formula>
    </cfRule>
    <cfRule type="cellIs" dxfId="1007" priority="56" operator="equal">
      <formula>4</formula>
    </cfRule>
    <cfRule type="cellIs" dxfId="1006" priority="57" operator="equal">
      <formula>3</formula>
    </cfRule>
    <cfRule type="cellIs" dxfId="1005" priority="58" operator="equal">
      <formula>1</formula>
    </cfRule>
    <cfRule type="cellIs" dxfId="1004" priority="59" operator="equal">
      <formula>2</formula>
    </cfRule>
  </conditionalFormatting>
  <conditionalFormatting sqref="J12:J13">
    <cfRule type="cellIs" dxfId="1003" priority="84" operator="equal">
      <formula>5</formula>
    </cfRule>
    <cfRule type="cellIs" dxfId="1002" priority="85" operator="equal">
      <formula>4</formula>
    </cfRule>
    <cfRule type="cellIs" dxfId="1001" priority="86" operator="equal">
      <formula>3</formula>
    </cfRule>
    <cfRule type="cellIs" dxfId="1000" priority="87" operator="equal">
      <formula>1</formula>
    </cfRule>
    <cfRule type="cellIs" dxfId="999" priority="88" operator="equal">
      <formula>2</formula>
    </cfRule>
  </conditionalFormatting>
  <conditionalFormatting sqref="J16">
    <cfRule type="cellIs" dxfId="998" priority="113" operator="equal">
      <formula>5</formula>
    </cfRule>
    <cfRule type="cellIs" dxfId="997" priority="114" operator="equal">
      <formula>4</formula>
    </cfRule>
    <cfRule type="cellIs" dxfId="996" priority="115" operator="equal">
      <formula>3</formula>
    </cfRule>
    <cfRule type="cellIs" dxfId="995" priority="116" operator="equal">
      <formula>1</formula>
    </cfRule>
    <cfRule type="cellIs" dxfId="994" priority="117" operator="equal">
      <formula>2</formula>
    </cfRule>
  </conditionalFormatting>
  <conditionalFormatting sqref="J19">
    <cfRule type="cellIs" dxfId="993" priority="142" operator="equal">
      <formula>5</formula>
    </cfRule>
    <cfRule type="cellIs" dxfId="992" priority="143" operator="equal">
      <formula>4</formula>
    </cfRule>
    <cfRule type="cellIs" dxfId="991" priority="144" operator="equal">
      <formula>3</formula>
    </cfRule>
    <cfRule type="cellIs" dxfId="990" priority="145" operator="equal">
      <formula>1</formula>
    </cfRule>
    <cfRule type="cellIs" dxfId="989" priority="146" operator="equal">
      <formula>2</formula>
    </cfRule>
  </conditionalFormatting>
  <conditionalFormatting sqref="J22">
    <cfRule type="cellIs" dxfId="988" priority="171" operator="equal">
      <formula>5</formula>
    </cfRule>
    <cfRule type="cellIs" dxfId="987" priority="172" operator="equal">
      <formula>4</formula>
    </cfRule>
    <cfRule type="cellIs" dxfId="986" priority="173" operator="equal">
      <formula>3</formula>
    </cfRule>
    <cfRule type="cellIs" dxfId="985" priority="174" operator="equal">
      <formula>1</formula>
    </cfRule>
    <cfRule type="cellIs" dxfId="984" priority="175" operator="equal">
      <formula>2</formula>
    </cfRule>
  </conditionalFormatting>
  <conditionalFormatting sqref="J25">
    <cfRule type="cellIs" dxfId="983" priority="267" operator="equal">
      <formula>5</formula>
    </cfRule>
    <cfRule type="cellIs" dxfId="982" priority="268" operator="equal">
      <formula>4</formula>
    </cfRule>
    <cfRule type="cellIs" dxfId="981" priority="269" operator="equal">
      <formula>3</formula>
    </cfRule>
    <cfRule type="cellIs" dxfId="980" priority="270" operator="equal">
      <formula>1</formula>
    </cfRule>
    <cfRule type="cellIs" dxfId="979" priority="271" operator="equal">
      <formula>2</formula>
    </cfRule>
  </conditionalFormatting>
  <conditionalFormatting sqref="J28">
    <cfRule type="cellIs" dxfId="978" priority="200" operator="equal">
      <formula>5</formula>
    </cfRule>
    <cfRule type="cellIs" dxfId="977" priority="201" operator="equal">
      <formula>4</formula>
    </cfRule>
    <cfRule type="cellIs" dxfId="976" priority="202" operator="equal">
      <formula>3</formula>
    </cfRule>
    <cfRule type="cellIs" dxfId="975" priority="203" operator="equal">
      <formula>1</formula>
    </cfRule>
    <cfRule type="cellIs" dxfId="974" priority="204" operator="equal">
      <formula>2</formula>
    </cfRule>
  </conditionalFormatting>
  <conditionalFormatting sqref="K9">
    <cfRule type="cellIs" dxfId="973" priority="50" operator="equal">
      <formula>15</formula>
    </cfRule>
    <cfRule type="cellIs" dxfId="972" priority="51" operator="equal">
      <formula>12</formula>
    </cfRule>
    <cfRule type="cellIs" dxfId="971" priority="52" operator="equal">
      <formula>9</formula>
    </cfRule>
    <cfRule type="cellIs" dxfId="970" priority="53" operator="equal">
      <formula>6</formula>
    </cfRule>
    <cfRule type="cellIs" dxfId="969" priority="54" operator="equal">
      <formula>3</formula>
    </cfRule>
  </conditionalFormatting>
  <conditionalFormatting sqref="K12:K13">
    <cfRule type="cellIs" dxfId="968" priority="79" operator="equal">
      <formula>15</formula>
    </cfRule>
    <cfRule type="cellIs" dxfId="967" priority="80" operator="equal">
      <formula>12</formula>
    </cfRule>
    <cfRule type="cellIs" dxfId="966" priority="81" operator="equal">
      <formula>9</formula>
    </cfRule>
    <cfRule type="cellIs" dxfId="965" priority="82" operator="equal">
      <formula>6</formula>
    </cfRule>
    <cfRule type="cellIs" dxfId="964" priority="83" operator="equal">
      <formula>3</formula>
    </cfRule>
  </conditionalFormatting>
  <conditionalFormatting sqref="K16">
    <cfRule type="cellIs" dxfId="963" priority="108" operator="equal">
      <formula>15</formula>
    </cfRule>
    <cfRule type="cellIs" dxfId="962" priority="109" operator="equal">
      <formula>12</formula>
    </cfRule>
    <cfRule type="cellIs" dxfId="961" priority="110" operator="equal">
      <formula>9</formula>
    </cfRule>
    <cfRule type="cellIs" dxfId="960" priority="111" operator="equal">
      <formula>6</formula>
    </cfRule>
    <cfRule type="cellIs" dxfId="959" priority="112" operator="equal">
      <formula>3</formula>
    </cfRule>
  </conditionalFormatting>
  <conditionalFormatting sqref="K19">
    <cfRule type="cellIs" dxfId="958" priority="137" operator="equal">
      <formula>15</formula>
    </cfRule>
    <cfRule type="cellIs" dxfId="957" priority="138" operator="equal">
      <formula>12</formula>
    </cfRule>
    <cfRule type="cellIs" dxfId="956" priority="139" operator="equal">
      <formula>9</formula>
    </cfRule>
    <cfRule type="cellIs" dxfId="955" priority="140" operator="equal">
      <formula>6</formula>
    </cfRule>
    <cfRule type="cellIs" dxfId="954" priority="141" operator="equal">
      <formula>3</formula>
    </cfRule>
  </conditionalFormatting>
  <conditionalFormatting sqref="K22">
    <cfRule type="cellIs" dxfId="953" priority="166" operator="equal">
      <formula>15</formula>
    </cfRule>
    <cfRule type="cellIs" dxfId="952" priority="167" operator="equal">
      <formula>12</formula>
    </cfRule>
    <cfRule type="cellIs" dxfId="951" priority="168" operator="equal">
      <formula>9</formula>
    </cfRule>
    <cfRule type="cellIs" dxfId="950" priority="169" operator="equal">
      <formula>6</formula>
    </cfRule>
    <cfRule type="cellIs" dxfId="949" priority="170" operator="equal">
      <formula>3</formula>
    </cfRule>
  </conditionalFormatting>
  <conditionalFormatting sqref="K25">
    <cfRule type="cellIs" dxfId="948" priority="262" operator="equal">
      <formula>15</formula>
    </cfRule>
    <cfRule type="cellIs" dxfId="947" priority="263" operator="equal">
      <formula>12</formula>
    </cfRule>
    <cfRule type="cellIs" dxfId="946" priority="264" operator="equal">
      <formula>9</formula>
    </cfRule>
    <cfRule type="cellIs" dxfId="945" priority="265" operator="equal">
      <formula>6</formula>
    </cfRule>
    <cfRule type="cellIs" dxfId="944" priority="266" operator="equal">
      <formula>3</formula>
    </cfRule>
  </conditionalFormatting>
  <conditionalFormatting sqref="K28">
    <cfRule type="cellIs" dxfId="943" priority="195" operator="equal">
      <formula>15</formula>
    </cfRule>
    <cfRule type="cellIs" dxfId="942" priority="196" operator="equal">
      <formula>12</formula>
    </cfRule>
    <cfRule type="cellIs" dxfId="941" priority="197" operator="equal">
      <formula>9</formula>
    </cfRule>
    <cfRule type="cellIs" dxfId="940" priority="198" operator="equal">
      <formula>6</formula>
    </cfRule>
    <cfRule type="cellIs" dxfId="939" priority="199" operator="equal">
      <formula>3</formula>
    </cfRule>
  </conditionalFormatting>
  <conditionalFormatting sqref="M9">
    <cfRule type="cellIs" dxfId="938" priority="46" operator="equal">
      <formula>"EXTREMO"</formula>
    </cfRule>
    <cfRule type="cellIs" dxfId="937" priority="47" operator="equal">
      <formula>"ALTO"</formula>
    </cfRule>
    <cfRule type="cellIs" dxfId="936" priority="48" operator="equal">
      <formula>"MODERADO"</formula>
    </cfRule>
    <cfRule type="cellIs" dxfId="935" priority="49" operator="equal">
      <formula>"BAJO"</formula>
    </cfRule>
  </conditionalFormatting>
  <conditionalFormatting sqref="M12:M13">
    <cfRule type="cellIs" dxfId="934" priority="75" operator="equal">
      <formula>"EXTREMO"</formula>
    </cfRule>
    <cfRule type="cellIs" dxfId="933" priority="76" operator="equal">
      <formula>"ALTO"</formula>
    </cfRule>
    <cfRule type="cellIs" dxfId="932" priority="77" operator="equal">
      <formula>"MODERADO"</formula>
    </cfRule>
    <cfRule type="cellIs" dxfId="931" priority="78" operator="equal">
      <formula>"BAJO"</formula>
    </cfRule>
  </conditionalFormatting>
  <conditionalFormatting sqref="M16">
    <cfRule type="cellIs" dxfId="930" priority="104" operator="equal">
      <formula>"EXTREMO"</formula>
    </cfRule>
    <cfRule type="cellIs" dxfId="929" priority="105" operator="equal">
      <formula>"ALTO"</formula>
    </cfRule>
    <cfRule type="cellIs" dxfId="928" priority="106" operator="equal">
      <formula>"MODERADO"</formula>
    </cfRule>
    <cfRule type="cellIs" dxfId="927" priority="107" operator="equal">
      <formula>"BAJO"</formula>
    </cfRule>
  </conditionalFormatting>
  <conditionalFormatting sqref="M19">
    <cfRule type="cellIs" dxfId="926" priority="133" operator="equal">
      <formula>"EXTREMO"</formula>
    </cfRule>
    <cfRule type="cellIs" dxfId="925" priority="134" operator="equal">
      <formula>"ALTO"</formula>
    </cfRule>
    <cfRule type="cellIs" dxfId="924" priority="135" operator="equal">
      <formula>"MODERADO"</formula>
    </cfRule>
    <cfRule type="cellIs" dxfId="923" priority="136" operator="equal">
      <formula>"BAJO"</formula>
    </cfRule>
  </conditionalFormatting>
  <conditionalFormatting sqref="M22">
    <cfRule type="cellIs" dxfId="922" priority="162" operator="equal">
      <formula>"EXTREMO"</formula>
    </cfRule>
    <cfRule type="cellIs" dxfId="921" priority="163" operator="equal">
      <formula>"ALTO"</formula>
    </cfRule>
    <cfRule type="cellIs" dxfId="920" priority="164" operator="equal">
      <formula>"MODERADO"</formula>
    </cfRule>
    <cfRule type="cellIs" dxfId="919" priority="165" operator="equal">
      <formula>"BAJO"</formula>
    </cfRule>
  </conditionalFormatting>
  <conditionalFormatting sqref="M25">
    <cfRule type="cellIs" dxfId="918" priority="250" operator="equal">
      <formula>"EXTREMO"</formula>
    </cfRule>
    <cfRule type="cellIs" dxfId="917" priority="251" operator="equal">
      <formula>"ALTO"</formula>
    </cfRule>
    <cfRule type="cellIs" dxfId="916" priority="252" operator="equal">
      <formula>"MODERADO"</formula>
    </cfRule>
    <cfRule type="cellIs" dxfId="915" priority="253" operator="equal">
      <formula>"BAJO"</formula>
    </cfRule>
  </conditionalFormatting>
  <conditionalFormatting sqref="M28">
    <cfRule type="cellIs" dxfId="914" priority="191" operator="equal">
      <formula>"EXTREMO"</formula>
    </cfRule>
    <cfRule type="cellIs" dxfId="913" priority="192" operator="equal">
      <formula>"ALTO"</formula>
    </cfRule>
    <cfRule type="cellIs" dxfId="912" priority="193" operator="equal">
      <formula>"MODERADO"</formula>
    </cfRule>
    <cfRule type="cellIs" dxfId="911" priority="194" operator="equal">
      <formula>"BAJO"</formula>
    </cfRule>
  </conditionalFormatting>
  <conditionalFormatting sqref="S9">
    <cfRule type="cellIs" dxfId="910" priority="41" operator="equal">
      <formula>5</formula>
    </cfRule>
    <cfRule type="cellIs" dxfId="909" priority="42" operator="equal">
      <formula>4</formula>
    </cfRule>
    <cfRule type="cellIs" dxfId="908" priority="43" operator="equal">
      <formula>3</formula>
    </cfRule>
    <cfRule type="cellIs" dxfId="907" priority="44" operator="equal">
      <formula>2</formula>
    </cfRule>
    <cfRule type="cellIs" dxfId="906" priority="45" operator="equal">
      <formula>1</formula>
    </cfRule>
  </conditionalFormatting>
  <conditionalFormatting sqref="S12:S13">
    <cfRule type="cellIs" dxfId="905" priority="70" operator="equal">
      <formula>5</formula>
    </cfRule>
    <cfRule type="cellIs" dxfId="904" priority="71" operator="equal">
      <formula>4</formula>
    </cfRule>
    <cfRule type="cellIs" dxfId="903" priority="72" operator="equal">
      <formula>3</formula>
    </cfRule>
    <cfRule type="cellIs" dxfId="902" priority="73" operator="equal">
      <formula>2</formula>
    </cfRule>
    <cfRule type="cellIs" dxfId="901" priority="74" operator="equal">
      <formula>1</formula>
    </cfRule>
  </conditionalFormatting>
  <conditionalFormatting sqref="S16">
    <cfRule type="cellIs" dxfId="900" priority="99" operator="equal">
      <formula>5</formula>
    </cfRule>
    <cfRule type="cellIs" dxfId="899" priority="100" operator="equal">
      <formula>4</formula>
    </cfRule>
    <cfRule type="cellIs" dxfId="898" priority="101" operator="equal">
      <formula>3</formula>
    </cfRule>
    <cfRule type="cellIs" dxfId="897" priority="102" operator="equal">
      <formula>2</formula>
    </cfRule>
    <cfRule type="cellIs" dxfId="896" priority="103" operator="equal">
      <formula>1</formula>
    </cfRule>
  </conditionalFormatting>
  <conditionalFormatting sqref="S19">
    <cfRule type="cellIs" dxfId="895" priority="26" operator="equal">
      <formula>5</formula>
    </cfRule>
    <cfRule type="cellIs" dxfId="894" priority="27" operator="equal">
      <formula>4</formula>
    </cfRule>
    <cfRule type="cellIs" dxfId="893" priority="28" operator="equal">
      <formula>3</formula>
    </cfRule>
    <cfRule type="cellIs" dxfId="892" priority="29" operator="equal">
      <formula>2</formula>
    </cfRule>
    <cfRule type="cellIs" dxfId="891" priority="30" operator="equal">
      <formula>1</formula>
    </cfRule>
  </conditionalFormatting>
  <conditionalFormatting sqref="S22">
    <cfRule type="cellIs" dxfId="890" priority="157" operator="equal">
      <formula>5</formula>
    </cfRule>
    <cfRule type="cellIs" dxfId="889" priority="158" operator="equal">
      <formula>4</formula>
    </cfRule>
    <cfRule type="cellIs" dxfId="888" priority="159" operator="equal">
      <formula>3</formula>
    </cfRule>
    <cfRule type="cellIs" dxfId="887" priority="160" operator="equal">
      <formula>2</formula>
    </cfRule>
    <cfRule type="cellIs" dxfId="886" priority="161" operator="equal">
      <formula>1</formula>
    </cfRule>
  </conditionalFormatting>
  <conditionalFormatting sqref="S25 S28">
    <cfRule type="cellIs" dxfId="885" priority="11" operator="equal">
      <formula>5</formula>
    </cfRule>
    <cfRule type="cellIs" dxfId="884" priority="12" operator="equal">
      <formula>4</formula>
    </cfRule>
    <cfRule type="cellIs" dxfId="883" priority="13" operator="equal">
      <formula>3</formula>
    </cfRule>
    <cfRule type="cellIs" dxfId="882" priority="14" operator="equal">
      <formula>2</formula>
    </cfRule>
    <cfRule type="cellIs" dxfId="881" priority="15" operator="equal">
      <formula>1</formula>
    </cfRule>
  </conditionalFormatting>
  <conditionalFormatting sqref="T9">
    <cfRule type="cellIs" dxfId="880" priority="36" operator="equal">
      <formula>15</formula>
    </cfRule>
    <cfRule type="cellIs" dxfId="879" priority="37" operator="equal">
      <formula>12</formula>
    </cfRule>
    <cfRule type="cellIs" dxfId="878" priority="38" operator="equal">
      <formula>9</formula>
    </cfRule>
    <cfRule type="cellIs" dxfId="877" priority="39" operator="equal">
      <formula>6</formula>
    </cfRule>
    <cfRule type="cellIs" dxfId="876" priority="40" operator="equal">
      <formula>3</formula>
    </cfRule>
  </conditionalFormatting>
  <conditionalFormatting sqref="T12:T13">
    <cfRule type="cellIs" dxfId="875" priority="65" operator="equal">
      <formula>15</formula>
    </cfRule>
    <cfRule type="cellIs" dxfId="874" priority="66" operator="equal">
      <formula>12</formula>
    </cfRule>
    <cfRule type="cellIs" dxfId="873" priority="67" operator="equal">
      <formula>9</formula>
    </cfRule>
    <cfRule type="cellIs" dxfId="872" priority="68" operator="equal">
      <formula>6</formula>
    </cfRule>
    <cfRule type="cellIs" dxfId="871" priority="69" operator="equal">
      <formula>3</formula>
    </cfRule>
  </conditionalFormatting>
  <conditionalFormatting sqref="T16">
    <cfRule type="cellIs" dxfId="870" priority="94" operator="equal">
      <formula>15</formula>
    </cfRule>
    <cfRule type="cellIs" dxfId="869" priority="95" operator="equal">
      <formula>12</formula>
    </cfRule>
    <cfRule type="cellIs" dxfId="868" priority="96" operator="equal">
      <formula>9</formula>
    </cfRule>
    <cfRule type="cellIs" dxfId="867" priority="97" operator="equal">
      <formula>6</formula>
    </cfRule>
    <cfRule type="cellIs" dxfId="866" priority="98" operator="equal">
      <formula>3</formula>
    </cfRule>
  </conditionalFormatting>
  <conditionalFormatting sqref="T19">
    <cfRule type="cellIs" dxfId="865" priority="21" operator="equal">
      <formula>15</formula>
    </cfRule>
    <cfRule type="cellIs" dxfId="864" priority="22" operator="equal">
      <formula>12</formula>
    </cfRule>
    <cfRule type="cellIs" dxfId="863" priority="23" operator="equal">
      <formula>9</formula>
    </cfRule>
    <cfRule type="cellIs" dxfId="862" priority="24" operator="equal">
      <formula>6</formula>
    </cfRule>
    <cfRule type="cellIs" dxfId="861" priority="25" operator="equal">
      <formula>3</formula>
    </cfRule>
  </conditionalFormatting>
  <conditionalFormatting sqref="T22">
    <cfRule type="cellIs" dxfId="860" priority="152" operator="equal">
      <formula>15</formula>
    </cfRule>
    <cfRule type="cellIs" dxfId="859" priority="153" operator="equal">
      <formula>12</formula>
    </cfRule>
    <cfRule type="cellIs" dxfId="858" priority="154" operator="equal">
      <formula>9</formula>
    </cfRule>
    <cfRule type="cellIs" dxfId="857" priority="155" operator="equal">
      <formula>6</formula>
    </cfRule>
    <cfRule type="cellIs" dxfId="856" priority="156" operator="equal">
      <formula>3</formula>
    </cfRule>
  </conditionalFormatting>
  <conditionalFormatting sqref="T25 T28">
    <cfRule type="cellIs" dxfId="855" priority="6" operator="equal">
      <formula>15</formula>
    </cfRule>
    <cfRule type="cellIs" dxfId="854" priority="7" operator="equal">
      <formula>12</formula>
    </cfRule>
    <cfRule type="cellIs" dxfId="853" priority="8" operator="equal">
      <formula>9</formula>
    </cfRule>
    <cfRule type="cellIs" dxfId="852" priority="9" operator="equal">
      <formula>6</formula>
    </cfRule>
    <cfRule type="cellIs" dxfId="851" priority="10" operator="equal">
      <formula>3</formula>
    </cfRule>
  </conditionalFormatting>
  <conditionalFormatting sqref="U9">
    <cfRule type="cellIs" dxfId="850" priority="31" operator="equal">
      <formula>"EXTREMO"</formula>
    </cfRule>
    <cfRule type="cellIs" dxfId="849" priority="32" operator="equal">
      <formula>"EXTREMO"</formula>
    </cfRule>
    <cfRule type="cellIs" dxfId="848" priority="33" operator="equal">
      <formula>"ALTO"</formula>
    </cfRule>
    <cfRule type="cellIs" dxfId="847" priority="34" operator="equal">
      <formula>"MODERADO"</formula>
    </cfRule>
    <cfRule type="cellIs" dxfId="846" priority="35" operator="equal">
      <formula>"BAJO"</formula>
    </cfRule>
  </conditionalFormatting>
  <conditionalFormatting sqref="U12:U13">
    <cfRule type="cellIs" dxfId="845" priority="60" operator="equal">
      <formula>"EXTREMO"</formula>
    </cfRule>
    <cfRule type="cellIs" dxfId="844" priority="61" operator="equal">
      <formula>"EXTREMO"</formula>
    </cfRule>
    <cfRule type="cellIs" dxfId="843" priority="62" operator="equal">
      <formula>"ALTO"</formula>
    </cfRule>
    <cfRule type="cellIs" dxfId="842" priority="63" operator="equal">
      <formula>"MODERADO"</formula>
    </cfRule>
    <cfRule type="cellIs" dxfId="841" priority="64" operator="equal">
      <formula>"BAJO"</formula>
    </cfRule>
  </conditionalFormatting>
  <conditionalFormatting sqref="U16">
    <cfRule type="cellIs" dxfId="840" priority="89" operator="equal">
      <formula>"EXTREMO"</formula>
    </cfRule>
    <cfRule type="cellIs" dxfId="839" priority="90" operator="equal">
      <formula>"EXTREMO"</formula>
    </cfRule>
    <cfRule type="cellIs" dxfId="838" priority="91" operator="equal">
      <formula>"ALTO"</formula>
    </cfRule>
    <cfRule type="cellIs" dxfId="837" priority="92" operator="equal">
      <formula>"MODERADO"</formula>
    </cfRule>
    <cfRule type="cellIs" dxfId="836" priority="93" operator="equal">
      <formula>"BAJO"</formula>
    </cfRule>
  </conditionalFormatting>
  <conditionalFormatting sqref="U19">
    <cfRule type="cellIs" dxfId="835" priority="16" operator="equal">
      <formula>"EXTREMO"</formula>
    </cfRule>
    <cfRule type="cellIs" dxfId="834" priority="17" operator="equal">
      <formula>"EXTREMO"</formula>
    </cfRule>
    <cfRule type="cellIs" dxfId="833" priority="18" operator="equal">
      <formula>"ALTO"</formula>
    </cfRule>
    <cfRule type="cellIs" dxfId="832" priority="19" operator="equal">
      <formula>"MODERADO"</formula>
    </cfRule>
    <cfRule type="cellIs" dxfId="831" priority="20" operator="equal">
      <formula>"BAJO"</formula>
    </cfRule>
  </conditionalFormatting>
  <conditionalFormatting sqref="U22">
    <cfRule type="cellIs" dxfId="830" priority="147" operator="equal">
      <formula>"EXTREMO"</formula>
    </cfRule>
    <cfRule type="cellIs" dxfId="829" priority="148" operator="equal">
      <formula>"EXTREMO"</formula>
    </cfRule>
    <cfRule type="cellIs" dxfId="828" priority="149" operator="equal">
      <formula>"ALTO"</formula>
    </cfRule>
    <cfRule type="cellIs" dxfId="827" priority="150" operator="equal">
      <formula>"MODERADO"</formula>
    </cfRule>
    <cfRule type="cellIs" dxfId="826" priority="151" operator="equal">
      <formula>"BAJO"</formula>
    </cfRule>
  </conditionalFormatting>
  <conditionalFormatting sqref="U25 U28">
    <cfRule type="cellIs" dxfId="825" priority="1" operator="equal">
      <formula>"EXTREMO"</formula>
    </cfRule>
    <cfRule type="cellIs" dxfId="824" priority="2" operator="equal">
      <formula>"EXTREMO"</formula>
    </cfRule>
    <cfRule type="cellIs" dxfId="823" priority="3" operator="equal">
      <formula>"ALTO"</formula>
    </cfRule>
    <cfRule type="cellIs" dxfId="822" priority="4" operator="equal">
      <formula>"MODERADO"</formula>
    </cfRule>
    <cfRule type="cellIs" dxfId="821" priority="5" operator="equal">
      <formula>"BAJO"</formula>
    </cfRule>
  </conditionalFormatting>
  <dataValidations count="2">
    <dataValidation type="list" allowBlank="1" showInputMessage="1" showErrorMessage="1" sqref="C9:C30" xr:uid="{CD49873E-2484-4551-85A5-C18801D9F5F1}">
      <formula1>Tipo_Riesgo</formula1>
    </dataValidation>
    <dataValidation type="list" allowBlank="1" showInputMessage="1" showErrorMessage="1" sqref="N9:N30 R15 R21 R24 R11 R18 R27 R30 B9:B30 E9:H30" xr:uid="{E1FDDFE5-F270-4E1B-B806-34D7AD81DE6E}">
      <formula1>#REF!</formula1>
    </dataValidation>
  </dataValidations>
  <pageMargins left="0.7" right="0.7" top="0.75" bottom="0.75" header="0.3" footer="0.3"/>
  <pageSetup paperSize="9" scale="19" orientation="portrait" r:id="rId1"/>
  <rowBreaks count="2" manualBreakCount="2">
    <brk id="38" max="16383" man="1"/>
    <brk id="74" max="27" man="1"/>
  </rowBreaks>
  <colBreaks count="1" manualBreakCount="1">
    <brk id="2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7ACF-A910-4FE4-9B54-D8D264F00539}">
  <dimension ref="A1:AP129"/>
  <sheetViews>
    <sheetView topLeftCell="A10" zoomScaleNormal="100" zoomScaleSheetLayoutView="98" workbookViewId="0">
      <selection activeCell="D15" sqref="D15"/>
    </sheetView>
  </sheetViews>
  <sheetFormatPr baseColWidth="10" defaultColWidth="11.5546875" defaultRowHeight="14.4" x14ac:dyDescent="0.3"/>
  <cols>
    <col min="1" max="1" width="1.5546875" style="70" customWidth="1"/>
    <col min="2" max="2" width="15.44140625" style="70" customWidth="1"/>
    <col min="3" max="4" width="24.109375" style="70" customWidth="1"/>
    <col min="5" max="5" width="14.109375" style="70" customWidth="1"/>
    <col min="6" max="6" width="23.33203125" style="70" customWidth="1"/>
    <col min="7" max="8" width="15.44140625" style="70"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thickBot="1" x14ac:dyDescent="0.35">
      <c r="F5" s="74"/>
      <c r="G5" s="74"/>
      <c r="H5" s="74"/>
    </row>
    <row r="6" spans="1:42" ht="24" customHeight="1" x14ac:dyDescent="0.3">
      <c r="B6" s="472" t="s">
        <v>213</v>
      </c>
      <c r="C6" s="473"/>
      <c r="D6" s="473"/>
      <c r="E6" s="473"/>
      <c r="F6" s="473"/>
      <c r="G6" s="473"/>
      <c r="H6" s="473"/>
      <c r="I6" s="474"/>
    </row>
    <row r="7" spans="1:42" s="71" customFormat="1" x14ac:dyDescent="0.3">
      <c r="B7" s="101" t="s">
        <v>243</v>
      </c>
      <c r="C7" s="81" t="s">
        <v>242</v>
      </c>
      <c r="D7" s="81" t="s">
        <v>244</v>
      </c>
      <c r="E7" s="386" t="s">
        <v>245</v>
      </c>
      <c r="F7" s="386"/>
      <c r="G7" s="81" t="s">
        <v>246</v>
      </c>
      <c r="H7" s="81" t="s">
        <v>247</v>
      </c>
      <c r="I7" s="96" t="s">
        <v>248</v>
      </c>
    </row>
    <row r="8" spans="1:42" ht="60" customHeight="1" x14ac:dyDescent="0.3">
      <c r="B8" s="102" t="s">
        <v>289</v>
      </c>
      <c r="C8" s="97" t="s">
        <v>442</v>
      </c>
      <c r="D8" s="98" t="s">
        <v>214</v>
      </c>
      <c r="E8" s="98" t="s">
        <v>221</v>
      </c>
      <c r="F8" s="98" t="s">
        <v>223</v>
      </c>
      <c r="G8" s="98" t="s">
        <v>224</v>
      </c>
      <c r="H8" s="98" t="s">
        <v>227</v>
      </c>
      <c r="I8" s="469" t="s">
        <v>284</v>
      </c>
    </row>
    <row r="9" spans="1:42" ht="24" x14ac:dyDescent="0.3">
      <c r="B9" s="103" t="s">
        <v>290</v>
      </c>
      <c r="C9" s="99" t="s">
        <v>442</v>
      </c>
      <c r="D9" s="100" t="s">
        <v>214</v>
      </c>
      <c r="E9" s="100" t="s">
        <v>221</v>
      </c>
      <c r="F9" s="100" t="s">
        <v>223</v>
      </c>
      <c r="G9" s="100" t="s">
        <v>224</v>
      </c>
      <c r="H9" s="100" t="s">
        <v>227</v>
      </c>
      <c r="I9" s="470"/>
    </row>
    <row r="10" spans="1:42" ht="36" x14ac:dyDescent="0.3">
      <c r="B10" s="102" t="s">
        <v>291</v>
      </c>
      <c r="C10" s="97" t="s">
        <v>442</v>
      </c>
      <c r="D10" s="98" t="s">
        <v>214</v>
      </c>
      <c r="E10" s="98" t="s">
        <v>221</v>
      </c>
      <c r="F10" s="98" t="s">
        <v>223</v>
      </c>
      <c r="G10" s="98" t="s">
        <v>224</v>
      </c>
      <c r="H10" s="98" t="s">
        <v>227</v>
      </c>
      <c r="I10" s="470"/>
    </row>
    <row r="11" spans="1:42" ht="48" x14ac:dyDescent="0.3">
      <c r="B11" s="103" t="s">
        <v>292</v>
      </c>
      <c r="C11" s="99" t="s">
        <v>442</v>
      </c>
      <c r="D11" s="100" t="s">
        <v>214</v>
      </c>
      <c r="E11" s="100" t="s">
        <v>221</v>
      </c>
      <c r="F11" s="100" t="s">
        <v>223</v>
      </c>
      <c r="G11" s="100" t="s">
        <v>224</v>
      </c>
      <c r="H11" s="100" t="s">
        <v>227</v>
      </c>
      <c r="I11" s="470"/>
    </row>
    <row r="12" spans="1:42" ht="24" x14ac:dyDescent="0.3">
      <c r="B12" s="102" t="s">
        <v>293</v>
      </c>
      <c r="C12" s="97" t="s">
        <v>442</v>
      </c>
      <c r="D12" s="98" t="s">
        <v>214</v>
      </c>
      <c r="E12" s="98" t="s">
        <v>221</v>
      </c>
      <c r="F12" s="98" t="s">
        <v>223</v>
      </c>
      <c r="G12" s="98" t="s">
        <v>224</v>
      </c>
      <c r="H12" s="98" t="s">
        <v>227</v>
      </c>
      <c r="I12" s="470"/>
    </row>
    <row r="13" spans="1:42" ht="36" x14ac:dyDescent="0.3">
      <c r="B13" s="103" t="s">
        <v>294</v>
      </c>
      <c r="C13" s="99" t="s">
        <v>442</v>
      </c>
      <c r="D13" s="100" t="s">
        <v>214</v>
      </c>
      <c r="E13" s="100" t="s">
        <v>221</v>
      </c>
      <c r="F13" s="100" t="s">
        <v>223</v>
      </c>
      <c r="G13" s="100" t="s">
        <v>224</v>
      </c>
      <c r="H13" s="100" t="s">
        <v>227</v>
      </c>
      <c r="I13" s="470"/>
    </row>
    <row r="14" spans="1:42" ht="24" x14ac:dyDescent="0.3">
      <c r="B14" s="102" t="s">
        <v>295</v>
      </c>
      <c r="C14" s="97" t="s">
        <v>442</v>
      </c>
      <c r="D14" s="98" t="s">
        <v>214</v>
      </c>
      <c r="E14" s="98" t="s">
        <v>221</v>
      </c>
      <c r="F14" s="98" t="s">
        <v>223</v>
      </c>
      <c r="G14" s="98" t="s">
        <v>224</v>
      </c>
      <c r="H14" s="98" t="s">
        <v>227</v>
      </c>
      <c r="I14" s="470"/>
    </row>
    <row r="15" spans="1:42" ht="36" x14ac:dyDescent="0.3">
      <c r="B15" s="103" t="s">
        <v>296</v>
      </c>
      <c r="C15" s="99" t="s">
        <v>442</v>
      </c>
      <c r="D15" s="100" t="s">
        <v>214</v>
      </c>
      <c r="E15" s="100" t="s">
        <v>221</v>
      </c>
      <c r="F15" s="100" t="s">
        <v>223</v>
      </c>
      <c r="G15" s="100" t="s">
        <v>224</v>
      </c>
      <c r="H15" s="100" t="s">
        <v>227</v>
      </c>
      <c r="I15" s="470"/>
    </row>
    <row r="16" spans="1:42" ht="36" x14ac:dyDescent="0.3">
      <c r="B16" s="102" t="s">
        <v>297</v>
      </c>
      <c r="C16" s="97" t="s">
        <v>442</v>
      </c>
      <c r="D16" s="98" t="s">
        <v>214</v>
      </c>
      <c r="E16" s="98" t="s">
        <v>221</v>
      </c>
      <c r="F16" s="98" t="s">
        <v>223</v>
      </c>
      <c r="G16" s="98" t="s">
        <v>224</v>
      </c>
      <c r="H16" s="98" t="s">
        <v>227</v>
      </c>
      <c r="I16" s="470"/>
    </row>
    <row r="17" spans="2:9" ht="24" x14ac:dyDescent="0.3">
      <c r="B17" s="103" t="s">
        <v>298</v>
      </c>
      <c r="C17" s="99" t="s">
        <v>442</v>
      </c>
      <c r="D17" s="100" t="s">
        <v>214</v>
      </c>
      <c r="E17" s="100" t="s">
        <v>221</v>
      </c>
      <c r="F17" s="100" t="s">
        <v>223</v>
      </c>
      <c r="G17" s="100" t="s">
        <v>224</v>
      </c>
      <c r="H17" s="100" t="s">
        <v>227</v>
      </c>
      <c r="I17" s="470"/>
    </row>
    <row r="18" spans="2:9" ht="36" x14ac:dyDescent="0.3">
      <c r="B18" s="102" t="s">
        <v>299</v>
      </c>
      <c r="C18" s="97" t="s">
        <v>442</v>
      </c>
      <c r="D18" s="98" t="s">
        <v>214</v>
      </c>
      <c r="E18" s="98" t="s">
        <v>221</v>
      </c>
      <c r="F18" s="98" t="s">
        <v>223</v>
      </c>
      <c r="G18" s="98" t="s">
        <v>224</v>
      </c>
      <c r="H18" s="98" t="s">
        <v>227</v>
      </c>
      <c r="I18" s="470"/>
    </row>
    <row r="19" spans="2:9" ht="48" x14ac:dyDescent="0.3">
      <c r="B19" s="103" t="s">
        <v>656</v>
      </c>
      <c r="C19" s="99" t="s">
        <v>442</v>
      </c>
      <c r="D19" s="100" t="s">
        <v>215</v>
      </c>
      <c r="E19" s="100" t="s">
        <v>221</v>
      </c>
      <c r="F19" s="100" t="s">
        <v>223</v>
      </c>
      <c r="G19" s="100" t="s">
        <v>224</v>
      </c>
      <c r="H19" s="100" t="s">
        <v>227</v>
      </c>
      <c r="I19" s="470"/>
    </row>
    <row r="20" spans="2:9" ht="36" x14ac:dyDescent="0.3">
      <c r="B20" s="102" t="s">
        <v>657</v>
      </c>
      <c r="C20" s="97" t="s">
        <v>442</v>
      </c>
      <c r="D20" s="98" t="s">
        <v>216</v>
      </c>
      <c r="E20" s="98" t="s">
        <v>221</v>
      </c>
      <c r="F20" s="98" t="s">
        <v>223</v>
      </c>
      <c r="G20" s="98" t="s">
        <v>224</v>
      </c>
      <c r="H20" s="98" t="s">
        <v>227</v>
      </c>
      <c r="I20" s="470"/>
    </row>
    <row r="21" spans="2:9" ht="36" x14ac:dyDescent="0.3">
      <c r="B21" s="103" t="s">
        <v>300</v>
      </c>
      <c r="C21" s="99" t="s">
        <v>442</v>
      </c>
      <c r="D21" s="100" t="s">
        <v>214</v>
      </c>
      <c r="E21" s="100" t="s">
        <v>221</v>
      </c>
      <c r="F21" s="100" t="s">
        <v>223</v>
      </c>
      <c r="G21" s="100" t="s">
        <v>224</v>
      </c>
      <c r="H21" s="100" t="s">
        <v>227</v>
      </c>
      <c r="I21" s="470"/>
    </row>
    <row r="22" spans="2:9" ht="36" x14ac:dyDescent="0.3">
      <c r="B22" s="102" t="s">
        <v>301</v>
      </c>
      <c r="C22" s="97" t="s">
        <v>442</v>
      </c>
      <c r="D22" s="98" t="s">
        <v>214</v>
      </c>
      <c r="E22" s="98" t="s">
        <v>221</v>
      </c>
      <c r="F22" s="98" t="s">
        <v>223</v>
      </c>
      <c r="G22" s="98" t="s">
        <v>224</v>
      </c>
      <c r="H22" s="98" t="s">
        <v>227</v>
      </c>
      <c r="I22" s="470"/>
    </row>
    <row r="23" spans="2:9" ht="36" x14ac:dyDescent="0.3">
      <c r="B23" s="103" t="s">
        <v>302</v>
      </c>
      <c r="C23" s="99" t="s">
        <v>442</v>
      </c>
      <c r="D23" s="100" t="s">
        <v>214</v>
      </c>
      <c r="E23" s="100" t="s">
        <v>221</v>
      </c>
      <c r="F23" s="100" t="s">
        <v>223</v>
      </c>
      <c r="G23" s="100" t="s">
        <v>224</v>
      </c>
      <c r="H23" s="100" t="s">
        <v>227</v>
      </c>
      <c r="I23" s="470"/>
    </row>
    <row r="24" spans="2:9" ht="36" x14ac:dyDescent="0.3">
      <c r="B24" s="102" t="s">
        <v>303</v>
      </c>
      <c r="C24" s="97" t="s">
        <v>442</v>
      </c>
      <c r="D24" s="98" t="s">
        <v>214</v>
      </c>
      <c r="E24" s="98" t="s">
        <v>221</v>
      </c>
      <c r="F24" s="98" t="s">
        <v>223</v>
      </c>
      <c r="G24" s="98" t="s">
        <v>224</v>
      </c>
      <c r="H24" s="98" t="s">
        <v>227</v>
      </c>
      <c r="I24" s="470"/>
    </row>
    <row r="25" spans="2:9" ht="48" x14ac:dyDescent="0.3">
      <c r="B25" s="103" t="s">
        <v>304</v>
      </c>
      <c r="C25" s="99" t="s">
        <v>442</v>
      </c>
      <c r="D25" s="100" t="s">
        <v>214</v>
      </c>
      <c r="E25" s="100" t="s">
        <v>305</v>
      </c>
      <c r="F25" s="100" t="s">
        <v>223</v>
      </c>
      <c r="G25" s="100" t="s">
        <v>224</v>
      </c>
      <c r="H25" s="100" t="s">
        <v>227</v>
      </c>
      <c r="I25" s="470"/>
    </row>
    <row r="26" spans="2:9" ht="36" x14ac:dyDescent="0.3">
      <c r="B26" s="102" t="s">
        <v>306</v>
      </c>
      <c r="C26" s="97" t="s">
        <v>442</v>
      </c>
      <c r="D26" s="98" t="s">
        <v>214</v>
      </c>
      <c r="E26" s="98" t="s">
        <v>221</v>
      </c>
      <c r="F26" s="98" t="s">
        <v>223</v>
      </c>
      <c r="G26" s="98" t="s">
        <v>224</v>
      </c>
      <c r="H26" s="98" t="s">
        <v>227</v>
      </c>
      <c r="I26" s="470"/>
    </row>
    <row r="27" spans="2:9" ht="36" x14ac:dyDescent="0.3">
      <c r="B27" s="103" t="s">
        <v>307</v>
      </c>
      <c r="C27" s="99" t="s">
        <v>442</v>
      </c>
      <c r="D27" s="100" t="s">
        <v>214</v>
      </c>
      <c r="E27" s="100" t="s">
        <v>221</v>
      </c>
      <c r="F27" s="100" t="s">
        <v>223</v>
      </c>
      <c r="G27" s="100" t="s">
        <v>224</v>
      </c>
      <c r="H27" s="100" t="s">
        <v>227</v>
      </c>
      <c r="I27" s="470"/>
    </row>
    <row r="28" spans="2:9" ht="24" x14ac:dyDescent="0.3">
      <c r="B28" s="102" t="s">
        <v>308</v>
      </c>
      <c r="C28" s="97" t="s">
        <v>442</v>
      </c>
      <c r="D28" s="98" t="s">
        <v>218</v>
      </c>
      <c r="E28" s="98" t="s">
        <v>305</v>
      </c>
      <c r="F28" s="98" t="s">
        <v>223</v>
      </c>
      <c r="G28" s="98" t="s">
        <v>224</v>
      </c>
      <c r="H28" s="98" t="s">
        <v>227</v>
      </c>
      <c r="I28" s="470"/>
    </row>
    <row r="29" spans="2:9" ht="24" x14ac:dyDescent="0.3">
      <c r="B29" s="103" t="s">
        <v>658</v>
      </c>
      <c r="C29" s="99" t="s">
        <v>442</v>
      </c>
      <c r="D29" s="100" t="s">
        <v>218</v>
      </c>
      <c r="E29" s="100" t="s">
        <v>309</v>
      </c>
      <c r="F29" s="100" t="s">
        <v>223</v>
      </c>
      <c r="G29" s="100" t="s">
        <v>224</v>
      </c>
      <c r="H29" s="100" t="s">
        <v>227</v>
      </c>
      <c r="I29" s="470"/>
    </row>
    <row r="30" spans="2:9" ht="36" x14ac:dyDescent="0.3">
      <c r="B30" s="102" t="s">
        <v>310</v>
      </c>
      <c r="C30" s="97" t="s">
        <v>442</v>
      </c>
      <c r="D30" s="98" t="s">
        <v>219</v>
      </c>
      <c r="E30" s="98" t="s">
        <v>221</v>
      </c>
      <c r="F30" s="98" t="s">
        <v>223</v>
      </c>
      <c r="G30" s="98" t="s">
        <v>224</v>
      </c>
      <c r="H30" s="98" t="s">
        <v>227</v>
      </c>
      <c r="I30" s="470"/>
    </row>
    <row r="31" spans="2:9" ht="24" x14ac:dyDescent="0.3">
      <c r="B31" s="103" t="s">
        <v>311</v>
      </c>
      <c r="C31" s="99" t="s">
        <v>443</v>
      </c>
      <c r="D31" s="100" t="s">
        <v>214</v>
      </c>
      <c r="E31" s="100" t="s">
        <v>221</v>
      </c>
      <c r="F31" s="100" t="s">
        <v>223</v>
      </c>
      <c r="G31" s="100" t="s">
        <v>224</v>
      </c>
      <c r="H31" s="100" t="s">
        <v>227</v>
      </c>
      <c r="I31" s="470"/>
    </row>
    <row r="32" spans="2:9" ht="24" x14ac:dyDescent="0.3">
      <c r="B32" s="102" t="s">
        <v>312</v>
      </c>
      <c r="C32" s="97" t="s">
        <v>443</v>
      </c>
      <c r="D32" s="98" t="s">
        <v>214</v>
      </c>
      <c r="E32" s="98" t="s">
        <v>221</v>
      </c>
      <c r="F32" s="98" t="s">
        <v>223</v>
      </c>
      <c r="G32" s="98" t="s">
        <v>224</v>
      </c>
      <c r="H32" s="98" t="s">
        <v>227</v>
      </c>
      <c r="I32" s="470"/>
    </row>
    <row r="33" spans="2:9" ht="24" x14ac:dyDescent="0.3">
      <c r="B33" s="103" t="s">
        <v>313</v>
      </c>
      <c r="C33" s="99" t="s">
        <v>443</v>
      </c>
      <c r="D33" s="100" t="s">
        <v>214</v>
      </c>
      <c r="E33" s="100" t="s">
        <v>221</v>
      </c>
      <c r="F33" s="100" t="s">
        <v>223</v>
      </c>
      <c r="G33" s="100" t="s">
        <v>224</v>
      </c>
      <c r="H33" s="100" t="s">
        <v>227</v>
      </c>
      <c r="I33" s="470"/>
    </row>
    <row r="34" spans="2:9" ht="48" x14ac:dyDescent="0.3">
      <c r="B34" s="102" t="s">
        <v>314</v>
      </c>
      <c r="C34" s="97" t="s">
        <v>443</v>
      </c>
      <c r="D34" s="98" t="s">
        <v>214</v>
      </c>
      <c r="E34" s="98" t="s">
        <v>221</v>
      </c>
      <c r="F34" s="98" t="s">
        <v>223</v>
      </c>
      <c r="G34" s="98" t="s">
        <v>224</v>
      </c>
      <c r="H34" s="98" t="s">
        <v>227</v>
      </c>
      <c r="I34" s="470"/>
    </row>
    <row r="35" spans="2:9" ht="36" x14ac:dyDescent="0.3">
      <c r="B35" s="103" t="s">
        <v>315</v>
      </c>
      <c r="C35" s="99" t="s">
        <v>443</v>
      </c>
      <c r="D35" s="100" t="s">
        <v>214</v>
      </c>
      <c r="E35" s="100" t="s">
        <v>221</v>
      </c>
      <c r="F35" s="100" t="s">
        <v>223</v>
      </c>
      <c r="G35" s="100" t="s">
        <v>224</v>
      </c>
      <c r="H35" s="100" t="s">
        <v>227</v>
      </c>
      <c r="I35" s="470"/>
    </row>
    <row r="36" spans="2:9" ht="36" x14ac:dyDescent="0.3">
      <c r="B36" s="102" t="s">
        <v>316</v>
      </c>
      <c r="C36" s="97" t="s">
        <v>443</v>
      </c>
      <c r="D36" s="98" t="s">
        <v>214</v>
      </c>
      <c r="E36" s="98" t="s">
        <v>221</v>
      </c>
      <c r="F36" s="98" t="s">
        <v>223</v>
      </c>
      <c r="G36" s="98" t="s">
        <v>224</v>
      </c>
      <c r="H36" s="98" t="s">
        <v>227</v>
      </c>
      <c r="I36" s="470"/>
    </row>
    <row r="37" spans="2:9" ht="24" x14ac:dyDescent="0.3">
      <c r="B37" s="103" t="s">
        <v>317</v>
      </c>
      <c r="C37" s="99" t="s">
        <v>443</v>
      </c>
      <c r="D37" s="100" t="s">
        <v>214</v>
      </c>
      <c r="E37" s="100" t="s">
        <v>221</v>
      </c>
      <c r="F37" s="100" t="s">
        <v>223</v>
      </c>
      <c r="G37" s="100" t="s">
        <v>224</v>
      </c>
      <c r="H37" s="100" t="s">
        <v>227</v>
      </c>
      <c r="I37" s="470"/>
    </row>
    <row r="38" spans="2:9" ht="36" x14ac:dyDescent="0.3">
      <c r="B38" s="102" t="s">
        <v>318</v>
      </c>
      <c r="C38" s="97" t="s">
        <v>443</v>
      </c>
      <c r="D38" s="98" t="s">
        <v>214</v>
      </c>
      <c r="E38" s="98" t="s">
        <v>221</v>
      </c>
      <c r="F38" s="98" t="s">
        <v>223</v>
      </c>
      <c r="G38" s="98" t="s">
        <v>224</v>
      </c>
      <c r="H38" s="98" t="s">
        <v>227</v>
      </c>
      <c r="I38" s="470"/>
    </row>
    <row r="39" spans="2:9" ht="24" x14ac:dyDescent="0.3">
      <c r="B39" s="103" t="s">
        <v>319</v>
      </c>
      <c r="C39" s="99" t="s">
        <v>443</v>
      </c>
      <c r="D39" s="100" t="s">
        <v>214</v>
      </c>
      <c r="E39" s="100" t="s">
        <v>221</v>
      </c>
      <c r="F39" s="100" t="s">
        <v>223</v>
      </c>
      <c r="G39" s="100" t="s">
        <v>224</v>
      </c>
      <c r="H39" s="100" t="s">
        <v>227</v>
      </c>
      <c r="I39" s="470"/>
    </row>
    <row r="40" spans="2:9" ht="36" x14ac:dyDescent="0.3">
      <c r="B40" s="102" t="s">
        <v>320</v>
      </c>
      <c r="C40" s="97" t="s">
        <v>443</v>
      </c>
      <c r="D40" s="98" t="s">
        <v>214</v>
      </c>
      <c r="E40" s="98" t="s">
        <v>305</v>
      </c>
      <c r="F40" s="98" t="s">
        <v>230</v>
      </c>
      <c r="G40" s="98" t="s">
        <v>224</v>
      </c>
      <c r="H40" s="98" t="s">
        <v>227</v>
      </c>
      <c r="I40" s="470"/>
    </row>
    <row r="41" spans="2:9" ht="60" x14ac:dyDescent="0.3">
      <c r="B41" s="103" t="s">
        <v>321</v>
      </c>
      <c r="C41" s="99" t="s">
        <v>443</v>
      </c>
      <c r="D41" s="100" t="s">
        <v>216</v>
      </c>
      <c r="E41" s="100" t="s">
        <v>305</v>
      </c>
      <c r="F41" s="100" t="s">
        <v>230</v>
      </c>
      <c r="G41" s="100" t="s">
        <v>224</v>
      </c>
      <c r="H41" s="100" t="s">
        <v>227</v>
      </c>
      <c r="I41" s="470"/>
    </row>
    <row r="42" spans="2:9" ht="48" x14ac:dyDescent="0.3">
      <c r="B42" s="102" t="s">
        <v>423</v>
      </c>
      <c r="C42" s="97" t="s">
        <v>443</v>
      </c>
      <c r="D42" s="98" t="s">
        <v>215</v>
      </c>
      <c r="E42" s="98" t="s">
        <v>221</v>
      </c>
      <c r="F42" s="98" t="s">
        <v>230</v>
      </c>
      <c r="G42" s="98" t="s">
        <v>224</v>
      </c>
      <c r="H42" s="98" t="s">
        <v>227</v>
      </c>
      <c r="I42" s="470"/>
    </row>
    <row r="43" spans="2:9" ht="36" x14ac:dyDescent="0.3">
      <c r="B43" s="103" t="s">
        <v>322</v>
      </c>
      <c r="C43" s="99" t="s">
        <v>443</v>
      </c>
      <c r="D43" s="100" t="s">
        <v>215</v>
      </c>
      <c r="E43" s="100" t="s">
        <v>305</v>
      </c>
      <c r="F43" s="100" t="s">
        <v>230</v>
      </c>
      <c r="G43" s="100" t="s">
        <v>224</v>
      </c>
      <c r="H43" s="100" t="s">
        <v>227</v>
      </c>
      <c r="I43" s="470"/>
    </row>
    <row r="44" spans="2:9" ht="36" x14ac:dyDescent="0.3">
      <c r="B44" s="102" t="s">
        <v>323</v>
      </c>
      <c r="C44" s="97" t="s">
        <v>443</v>
      </c>
      <c r="D44" s="98" t="s">
        <v>216</v>
      </c>
      <c r="E44" s="98" t="s">
        <v>309</v>
      </c>
      <c r="F44" s="98" t="s">
        <v>229</v>
      </c>
      <c r="G44" s="98" t="s">
        <v>224</v>
      </c>
      <c r="H44" s="98" t="s">
        <v>227</v>
      </c>
      <c r="I44" s="470"/>
    </row>
    <row r="45" spans="2:9" ht="36" x14ac:dyDescent="0.3">
      <c r="B45" s="103" t="s">
        <v>324</v>
      </c>
      <c r="C45" s="99" t="s">
        <v>443</v>
      </c>
      <c r="D45" s="100" t="s">
        <v>214</v>
      </c>
      <c r="E45" s="100" t="s">
        <v>305</v>
      </c>
      <c r="F45" s="100" t="s">
        <v>223</v>
      </c>
      <c r="G45" s="100" t="s">
        <v>224</v>
      </c>
      <c r="H45" s="100" t="s">
        <v>227</v>
      </c>
      <c r="I45" s="470"/>
    </row>
    <row r="46" spans="2:9" ht="36" x14ac:dyDescent="0.3">
      <c r="B46" s="102" t="s">
        <v>325</v>
      </c>
      <c r="C46" s="97" t="s">
        <v>443</v>
      </c>
      <c r="D46" s="98" t="s">
        <v>214</v>
      </c>
      <c r="E46" s="98" t="s">
        <v>309</v>
      </c>
      <c r="F46" s="98" t="s">
        <v>223</v>
      </c>
      <c r="G46" s="98" t="s">
        <v>224</v>
      </c>
      <c r="H46" s="98" t="s">
        <v>227</v>
      </c>
      <c r="I46" s="470"/>
    </row>
    <row r="47" spans="2:9" ht="36" x14ac:dyDescent="0.3">
      <c r="B47" s="103" t="s">
        <v>326</v>
      </c>
      <c r="C47" s="99" t="s">
        <v>443</v>
      </c>
      <c r="D47" s="100" t="s">
        <v>214</v>
      </c>
      <c r="E47" s="100" t="s">
        <v>327</v>
      </c>
      <c r="F47" s="100" t="s">
        <v>223</v>
      </c>
      <c r="G47" s="100" t="s">
        <v>224</v>
      </c>
      <c r="H47" s="100" t="s">
        <v>227</v>
      </c>
      <c r="I47" s="470"/>
    </row>
    <row r="48" spans="2:9" ht="36" x14ac:dyDescent="0.3">
      <c r="B48" s="102" t="s">
        <v>328</v>
      </c>
      <c r="C48" s="97" t="s">
        <v>443</v>
      </c>
      <c r="D48" s="98" t="s">
        <v>214</v>
      </c>
      <c r="E48" s="98" t="s">
        <v>329</v>
      </c>
      <c r="F48" s="98" t="s">
        <v>223</v>
      </c>
      <c r="G48" s="98" t="s">
        <v>224</v>
      </c>
      <c r="H48" s="98" t="s">
        <v>227</v>
      </c>
      <c r="I48" s="470"/>
    </row>
    <row r="49" spans="2:9" ht="36" x14ac:dyDescent="0.3">
      <c r="B49" s="103" t="s">
        <v>330</v>
      </c>
      <c r="C49" s="99" t="s">
        <v>443</v>
      </c>
      <c r="D49" s="100" t="s">
        <v>214</v>
      </c>
      <c r="E49" s="100" t="s">
        <v>331</v>
      </c>
      <c r="F49" s="100" t="s">
        <v>223</v>
      </c>
      <c r="G49" s="100" t="s">
        <v>224</v>
      </c>
      <c r="H49" s="100" t="s">
        <v>227</v>
      </c>
      <c r="I49" s="470"/>
    </row>
    <row r="50" spans="2:9" ht="24" x14ac:dyDescent="0.3">
      <c r="B50" s="102" t="s">
        <v>332</v>
      </c>
      <c r="C50" s="97" t="s">
        <v>443</v>
      </c>
      <c r="D50" s="98" t="s">
        <v>219</v>
      </c>
      <c r="E50" s="98" t="s">
        <v>221</v>
      </c>
      <c r="F50" s="98" t="s">
        <v>223</v>
      </c>
      <c r="G50" s="98" t="s">
        <v>224</v>
      </c>
      <c r="H50" s="98" t="s">
        <v>227</v>
      </c>
      <c r="I50" s="470"/>
    </row>
    <row r="51" spans="2:9" ht="36" x14ac:dyDescent="0.3">
      <c r="B51" s="103" t="s">
        <v>333</v>
      </c>
      <c r="C51" s="99" t="s">
        <v>444</v>
      </c>
      <c r="D51" s="100" t="s">
        <v>214</v>
      </c>
      <c r="E51" s="100" t="s">
        <v>221</v>
      </c>
      <c r="F51" s="100" t="s">
        <v>223</v>
      </c>
      <c r="G51" s="100" t="s">
        <v>224</v>
      </c>
      <c r="H51" s="100" t="s">
        <v>227</v>
      </c>
      <c r="I51" s="470"/>
    </row>
    <row r="52" spans="2:9" ht="48" x14ac:dyDescent="0.3">
      <c r="B52" s="102" t="s">
        <v>334</v>
      </c>
      <c r="C52" s="97" t="s">
        <v>444</v>
      </c>
      <c r="D52" s="98" t="s">
        <v>214</v>
      </c>
      <c r="E52" s="98" t="s">
        <v>221</v>
      </c>
      <c r="F52" s="98" t="s">
        <v>223</v>
      </c>
      <c r="G52" s="98" t="s">
        <v>224</v>
      </c>
      <c r="H52" s="98" t="s">
        <v>227</v>
      </c>
      <c r="I52" s="470"/>
    </row>
    <row r="53" spans="2:9" ht="48" x14ac:dyDescent="0.3">
      <c r="B53" s="103" t="s">
        <v>335</v>
      </c>
      <c r="C53" s="99" t="s">
        <v>444</v>
      </c>
      <c r="D53" s="100" t="s">
        <v>214</v>
      </c>
      <c r="E53" s="100" t="s">
        <v>221</v>
      </c>
      <c r="F53" s="100" t="s">
        <v>223</v>
      </c>
      <c r="G53" s="100" t="s">
        <v>224</v>
      </c>
      <c r="H53" s="100" t="s">
        <v>227</v>
      </c>
      <c r="I53" s="470"/>
    </row>
    <row r="54" spans="2:9" ht="36" x14ac:dyDescent="0.3">
      <c r="B54" s="102" t="s">
        <v>336</v>
      </c>
      <c r="C54" s="97" t="s">
        <v>444</v>
      </c>
      <c r="D54" s="98" t="s">
        <v>214</v>
      </c>
      <c r="E54" s="98" t="s">
        <v>221</v>
      </c>
      <c r="F54" s="98" t="s">
        <v>223</v>
      </c>
      <c r="G54" s="98" t="s">
        <v>224</v>
      </c>
      <c r="H54" s="98" t="s">
        <v>227</v>
      </c>
      <c r="I54" s="470"/>
    </row>
    <row r="55" spans="2:9" ht="36" x14ac:dyDescent="0.3">
      <c r="B55" s="103" t="s">
        <v>337</v>
      </c>
      <c r="C55" s="99" t="s">
        <v>444</v>
      </c>
      <c r="D55" s="100" t="s">
        <v>214</v>
      </c>
      <c r="E55" s="100" t="s">
        <v>221</v>
      </c>
      <c r="F55" s="100" t="s">
        <v>223</v>
      </c>
      <c r="G55" s="100" t="s">
        <v>224</v>
      </c>
      <c r="H55" s="100" t="s">
        <v>227</v>
      </c>
      <c r="I55" s="470"/>
    </row>
    <row r="56" spans="2:9" ht="36" x14ac:dyDescent="0.3">
      <c r="B56" s="102" t="s">
        <v>338</v>
      </c>
      <c r="C56" s="97" t="s">
        <v>444</v>
      </c>
      <c r="D56" s="98" t="s">
        <v>214</v>
      </c>
      <c r="E56" s="98" t="s">
        <v>221</v>
      </c>
      <c r="F56" s="98" t="s">
        <v>223</v>
      </c>
      <c r="G56" s="98" t="s">
        <v>224</v>
      </c>
      <c r="H56" s="98" t="s">
        <v>227</v>
      </c>
      <c r="I56" s="470"/>
    </row>
    <row r="57" spans="2:9" ht="36" x14ac:dyDescent="0.3">
      <c r="B57" s="103" t="s">
        <v>339</v>
      </c>
      <c r="C57" s="99" t="s">
        <v>444</v>
      </c>
      <c r="D57" s="100" t="s">
        <v>214</v>
      </c>
      <c r="E57" s="100" t="s">
        <v>221</v>
      </c>
      <c r="F57" s="100" t="s">
        <v>223</v>
      </c>
      <c r="G57" s="100" t="s">
        <v>224</v>
      </c>
      <c r="H57" s="100" t="s">
        <v>227</v>
      </c>
      <c r="I57" s="470"/>
    </row>
    <row r="58" spans="2:9" ht="48" x14ac:dyDescent="0.3">
      <c r="B58" s="102" t="s">
        <v>340</v>
      </c>
      <c r="C58" s="97" t="s">
        <v>444</v>
      </c>
      <c r="D58" s="98" t="s">
        <v>214</v>
      </c>
      <c r="E58" s="98" t="s">
        <v>221</v>
      </c>
      <c r="F58" s="98" t="s">
        <v>223</v>
      </c>
      <c r="G58" s="98" t="s">
        <v>224</v>
      </c>
      <c r="H58" s="98" t="s">
        <v>227</v>
      </c>
      <c r="I58" s="470"/>
    </row>
    <row r="59" spans="2:9" ht="24" x14ac:dyDescent="0.3">
      <c r="B59" s="103" t="s">
        <v>341</v>
      </c>
      <c r="C59" s="99" t="s">
        <v>444</v>
      </c>
      <c r="D59" s="100" t="s">
        <v>214</v>
      </c>
      <c r="E59" s="100" t="s">
        <v>221</v>
      </c>
      <c r="F59" s="100" t="s">
        <v>223</v>
      </c>
      <c r="G59" s="100" t="s">
        <v>224</v>
      </c>
      <c r="H59" s="100" t="s">
        <v>227</v>
      </c>
      <c r="I59" s="470"/>
    </row>
    <row r="60" spans="2:9" ht="48" x14ac:dyDescent="0.3">
      <c r="B60" s="102" t="s">
        <v>342</v>
      </c>
      <c r="C60" s="97" t="s">
        <v>444</v>
      </c>
      <c r="D60" s="98" t="s">
        <v>214</v>
      </c>
      <c r="E60" s="98" t="s">
        <v>221</v>
      </c>
      <c r="F60" s="98" t="s">
        <v>223</v>
      </c>
      <c r="G60" s="98" t="s">
        <v>224</v>
      </c>
      <c r="H60" s="98" t="s">
        <v>227</v>
      </c>
      <c r="I60" s="470"/>
    </row>
    <row r="61" spans="2:9" ht="36" x14ac:dyDescent="0.3">
      <c r="B61" s="103" t="s">
        <v>343</v>
      </c>
      <c r="C61" s="99" t="s">
        <v>444</v>
      </c>
      <c r="D61" s="100" t="s">
        <v>214</v>
      </c>
      <c r="E61" s="100" t="s">
        <v>221</v>
      </c>
      <c r="F61" s="100" t="s">
        <v>223</v>
      </c>
      <c r="G61" s="100" t="s">
        <v>224</v>
      </c>
      <c r="H61" s="100" t="s">
        <v>227</v>
      </c>
      <c r="I61" s="470"/>
    </row>
    <row r="62" spans="2:9" ht="36" x14ac:dyDescent="0.3">
      <c r="B62" s="102" t="s">
        <v>344</v>
      </c>
      <c r="C62" s="97" t="s">
        <v>444</v>
      </c>
      <c r="D62" s="98" t="s">
        <v>214</v>
      </c>
      <c r="E62" s="98" t="s">
        <v>221</v>
      </c>
      <c r="F62" s="98" t="s">
        <v>223</v>
      </c>
      <c r="G62" s="98" t="s">
        <v>224</v>
      </c>
      <c r="H62" s="98" t="s">
        <v>227</v>
      </c>
      <c r="I62" s="470"/>
    </row>
    <row r="63" spans="2:9" ht="24" x14ac:dyDescent="0.3">
      <c r="B63" s="103" t="s">
        <v>345</v>
      </c>
      <c r="C63" s="99" t="s">
        <v>444</v>
      </c>
      <c r="D63" s="100" t="s">
        <v>214</v>
      </c>
      <c r="E63" s="100" t="s">
        <v>305</v>
      </c>
      <c r="F63" s="100" t="s">
        <v>223</v>
      </c>
      <c r="G63" s="100" t="s">
        <v>224</v>
      </c>
      <c r="H63" s="100" t="s">
        <v>227</v>
      </c>
      <c r="I63" s="470"/>
    </row>
    <row r="64" spans="2:9" ht="36" x14ac:dyDescent="0.3">
      <c r="B64" s="102" t="s">
        <v>346</v>
      </c>
      <c r="C64" s="97" t="s">
        <v>444</v>
      </c>
      <c r="D64" s="98" t="s">
        <v>214</v>
      </c>
      <c r="E64" s="98" t="s">
        <v>309</v>
      </c>
      <c r="F64" s="98" t="s">
        <v>223</v>
      </c>
      <c r="G64" s="98" t="s">
        <v>224</v>
      </c>
      <c r="H64" s="98" t="s">
        <v>227</v>
      </c>
      <c r="I64" s="470"/>
    </row>
    <row r="65" spans="2:9" ht="48" x14ac:dyDescent="0.3">
      <c r="B65" s="103" t="s">
        <v>347</v>
      </c>
      <c r="C65" s="99" t="s">
        <v>444</v>
      </c>
      <c r="D65" s="100" t="s">
        <v>214</v>
      </c>
      <c r="E65" s="100" t="s">
        <v>327</v>
      </c>
      <c r="F65" s="100" t="s">
        <v>223</v>
      </c>
      <c r="G65" s="100" t="s">
        <v>224</v>
      </c>
      <c r="H65" s="100" t="s">
        <v>227</v>
      </c>
      <c r="I65" s="470"/>
    </row>
    <row r="66" spans="2:9" ht="24" x14ac:dyDescent="0.3">
      <c r="B66" s="102" t="s">
        <v>348</v>
      </c>
      <c r="C66" s="97" t="s">
        <v>444</v>
      </c>
      <c r="D66" s="98" t="s">
        <v>214</v>
      </c>
      <c r="E66" s="98" t="s">
        <v>329</v>
      </c>
      <c r="F66" s="98" t="s">
        <v>223</v>
      </c>
      <c r="G66" s="98" t="s">
        <v>224</v>
      </c>
      <c r="H66" s="98" t="s">
        <v>227</v>
      </c>
      <c r="I66" s="470"/>
    </row>
    <row r="67" spans="2:9" ht="24" x14ac:dyDescent="0.3">
      <c r="B67" s="103" t="s">
        <v>349</v>
      </c>
      <c r="C67" s="99" t="s">
        <v>444</v>
      </c>
      <c r="D67" s="100" t="s">
        <v>214</v>
      </c>
      <c r="E67" s="100" t="s">
        <v>331</v>
      </c>
      <c r="F67" s="100" t="s">
        <v>223</v>
      </c>
      <c r="G67" s="100" t="s">
        <v>224</v>
      </c>
      <c r="H67" s="100" t="s">
        <v>227</v>
      </c>
      <c r="I67" s="470"/>
    </row>
    <row r="68" spans="2:9" ht="24" x14ac:dyDescent="0.3">
      <c r="B68" s="102" t="s">
        <v>350</v>
      </c>
      <c r="C68" s="97" t="s">
        <v>444</v>
      </c>
      <c r="D68" s="98" t="s">
        <v>214</v>
      </c>
      <c r="E68" s="98" t="s">
        <v>351</v>
      </c>
      <c r="F68" s="98" t="s">
        <v>223</v>
      </c>
      <c r="G68" s="98" t="s">
        <v>224</v>
      </c>
      <c r="H68" s="98" t="s">
        <v>227</v>
      </c>
      <c r="I68" s="470"/>
    </row>
    <row r="69" spans="2:9" ht="36" x14ac:dyDescent="0.3">
      <c r="B69" s="103" t="s">
        <v>352</v>
      </c>
      <c r="C69" s="99" t="s">
        <v>444</v>
      </c>
      <c r="D69" s="100" t="s">
        <v>214</v>
      </c>
      <c r="E69" s="100" t="s">
        <v>353</v>
      </c>
      <c r="F69" s="100" t="s">
        <v>223</v>
      </c>
      <c r="G69" s="100" t="s">
        <v>224</v>
      </c>
      <c r="H69" s="100" t="s">
        <v>227</v>
      </c>
      <c r="I69" s="470"/>
    </row>
    <row r="70" spans="2:9" ht="48" x14ac:dyDescent="0.3">
      <c r="B70" s="102" t="s">
        <v>354</v>
      </c>
      <c r="C70" s="97" t="s">
        <v>444</v>
      </c>
      <c r="D70" s="98" t="s">
        <v>214</v>
      </c>
      <c r="E70" s="98" t="s">
        <v>355</v>
      </c>
      <c r="F70" s="98" t="s">
        <v>223</v>
      </c>
      <c r="G70" s="98" t="s">
        <v>224</v>
      </c>
      <c r="H70" s="98" t="s">
        <v>227</v>
      </c>
      <c r="I70" s="470"/>
    </row>
    <row r="71" spans="2:9" ht="60" x14ac:dyDescent="0.3">
      <c r="B71" s="103" t="s">
        <v>356</v>
      </c>
      <c r="C71" s="99" t="s">
        <v>444</v>
      </c>
      <c r="D71" s="100" t="s">
        <v>214</v>
      </c>
      <c r="E71" s="100" t="s">
        <v>355</v>
      </c>
      <c r="F71" s="100" t="s">
        <v>223</v>
      </c>
      <c r="G71" s="100" t="s">
        <v>224</v>
      </c>
      <c r="H71" s="100" t="s">
        <v>227</v>
      </c>
      <c r="I71" s="470"/>
    </row>
    <row r="72" spans="2:9" ht="24" x14ac:dyDescent="0.3">
      <c r="B72" s="102" t="s">
        <v>357</v>
      </c>
      <c r="C72" s="97" t="s">
        <v>444</v>
      </c>
      <c r="D72" s="98" t="s">
        <v>214</v>
      </c>
      <c r="E72" s="98" t="s">
        <v>358</v>
      </c>
      <c r="F72" s="98" t="s">
        <v>223</v>
      </c>
      <c r="G72" s="98" t="s">
        <v>224</v>
      </c>
      <c r="H72" s="98" t="s">
        <v>227</v>
      </c>
      <c r="I72" s="470"/>
    </row>
    <row r="73" spans="2:9" ht="24" x14ac:dyDescent="0.3">
      <c r="B73" s="103" t="s">
        <v>359</v>
      </c>
      <c r="C73" s="99" t="s">
        <v>444</v>
      </c>
      <c r="D73" s="100" t="s">
        <v>214</v>
      </c>
      <c r="E73" s="100" t="s">
        <v>360</v>
      </c>
      <c r="F73" s="100" t="s">
        <v>223</v>
      </c>
      <c r="G73" s="100" t="s">
        <v>224</v>
      </c>
      <c r="H73" s="100" t="s">
        <v>227</v>
      </c>
      <c r="I73" s="470"/>
    </row>
    <row r="74" spans="2:9" ht="36" x14ac:dyDescent="0.3">
      <c r="B74" s="102" t="s">
        <v>361</v>
      </c>
      <c r="C74" s="97" t="s">
        <v>444</v>
      </c>
      <c r="D74" s="98" t="s">
        <v>214</v>
      </c>
      <c r="E74" s="98" t="s">
        <v>362</v>
      </c>
      <c r="F74" s="98" t="s">
        <v>223</v>
      </c>
      <c r="G74" s="98" t="s">
        <v>224</v>
      </c>
      <c r="H74" s="98" t="s">
        <v>227</v>
      </c>
      <c r="I74" s="470"/>
    </row>
    <row r="75" spans="2:9" ht="36" x14ac:dyDescent="0.3">
      <c r="B75" s="103" t="s">
        <v>363</v>
      </c>
      <c r="C75" s="99" t="s">
        <v>444</v>
      </c>
      <c r="D75" s="100" t="s">
        <v>214</v>
      </c>
      <c r="E75" s="100" t="s">
        <v>364</v>
      </c>
      <c r="F75" s="100" t="s">
        <v>223</v>
      </c>
      <c r="G75" s="100" t="s">
        <v>224</v>
      </c>
      <c r="H75" s="100" t="s">
        <v>227</v>
      </c>
      <c r="I75" s="470"/>
    </row>
    <row r="76" spans="2:9" ht="36" x14ac:dyDescent="0.3">
      <c r="B76" s="102" t="s">
        <v>365</v>
      </c>
      <c r="C76" s="97" t="s">
        <v>444</v>
      </c>
      <c r="D76" s="98" t="s">
        <v>214</v>
      </c>
      <c r="E76" s="98" t="s">
        <v>366</v>
      </c>
      <c r="F76" s="98" t="s">
        <v>223</v>
      </c>
      <c r="G76" s="98" t="s">
        <v>224</v>
      </c>
      <c r="H76" s="98" t="s">
        <v>227</v>
      </c>
      <c r="I76" s="470"/>
    </row>
    <row r="77" spans="2:9" ht="36" x14ac:dyDescent="0.3">
      <c r="B77" s="103" t="s">
        <v>367</v>
      </c>
      <c r="C77" s="99" t="s">
        <v>444</v>
      </c>
      <c r="D77" s="100" t="s">
        <v>214</v>
      </c>
      <c r="E77" s="100" t="s">
        <v>368</v>
      </c>
      <c r="F77" s="100" t="s">
        <v>223</v>
      </c>
      <c r="G77" s="100" t="s">
        <v>224</v>
      </c>
      <c r="H77" s="100" t="s">
        <v>227</v>
      </c>
      <c r="I77" s="470"/>
    </row>
    <row r="78" spans="2:9" ht="36" x14ac:dyDescent="0.3">
      <c r="B78" s="102" t="s">
        <v>369</v>
      </c>
      <c r="C78" s="97" t="s">
        <v>444</v>
      </c>
      <c r="D78" s="98" t="s">
        <v>214</v>
      </c>
      <c r="E78" s="98" t="s">
        <v>370</v>
      </c>
      <c r="F78" s="98" t="s">
        <v>223</v>
      </c>
      <c r="G78" s="98" t="s">
        <v>224</v>
      </c>
      <c r="H78" s="98" t="s">
        <v>227</v>
      </c>
      <c r="I78" s="470"/>
    </row>
    <row r="79" spans="2:9" ht="48" x14ac:dyDescent="0.3">
      <c r="B79" s="103" t="s">
        <v>659</v>
      </c>
      <c r="C79" s="99" t="s">
        <v>445</v>
      </c>
      <c r="D79" s="100" t="s">
        <v>214</v>
      </c>
      <c r="E79" s="100" t="s">
        <v>221</v>
      </c>
      <c r="F79" s="100" t="s">
        <v>223</v>
      </c>
      <c r="G79" s="100" t="s">
        <v>224</v>
      </c>
      <c r="H79" s="100" t="s">
        <v>227</v>
      </c>
      <c r="I79" s="470"/>
    </row>
    <row r="80" spans="2:9" ht="36" x14ac:dyDescent="0.3">
      <c r="B80" s="102" t="s">
        <v>371</v>
      </c>
      <c r="C80" s="97" t="s">
        <v>445</v>
      </c>
      <c r="D80" s="98" t="s">
        <v>214</v>
      </c>
      <c r="E80" s="98" t="s">
        <v>221</v>
      </c>
      <c r="F80" s="98" t="s">
        <v>223</v>
      </c>
      <c r="G80" s="98" t="s">
        <v>224</v>
      </c>
      <c r="H80" s="98" t="s">
        <v>227</v>
      </c>
      <c r="I80" s="470"/>
    </row>
    <row r="81" spans="2:9" ht="36" x14ac:dyDescent="0.3">
      <c r="B81" s="103" t="s">
        <v>372</v>
      </c>
      <c r="C81" s="99" t="s">
        <v>445</v>
      </c>
      <c r="D81" s="100" t="s">
        <v>214</v>
      </c>
      <c r="E81" s="100" t="s">
        <v>221</v>
      </c>
      <c r="F81" s="100" t="s">
        <v>223</v>
      </c>
      <c r="G81" s="100" t="s">
        <v>224</v>
      </c>
      <c r="H81" s="100" t="s">
        <v>227</v>
      </c>
      <c r="I81" s="470"/>
    </row>
    <row r="82" spans="2:9" ht="36" x14ac:dyDescent="0.3">
      <c r="B82" s="102" t="s">
        <v>660</v>
      </c>
      <c r="C82" s="97" t="s">
        <v>445</v>
      </c>
      <c r="D82" s="98" t="s">
        <v>214</v>
      </c>
      <c r="E82" s="98" t="s">
        <v>221</v>
      </c>
      <c r="F82" s="98" t="s">
        <v>223</v>
      </c>
      <c r="G82" s="98" t="s">
        <v>224</v>
      </c>
      <c r="H82" s="98" t="s">
        <v>227</v>
      </c>
      <c r="I82" s="470"/>
    </row>
    <row r="83" spans="2:9" ht="36" x14ac:dyDescent="0.3">
      <c r="B83" s="103" t="s">
        <v>373</v>
      </c>
      <c r="C83" s="99" t="s">
        <v>445</v>
      </c>
      <c r="D83" s="100" t="s">
        <v>214</v>
      </c>
      <c r="E83" s="100" t="s">
        <v>221</v>
      </c>
      <c r="F83" s="100" t="s">
        <v>223</v>
      </c>
      <c r="G83" s="100" t="s">
        <v>224</v>
      </c>
      <c r="H83" s="100" t="s">
        <v>227</v>
      </c>
      <c r="I83" s="470"/>
    </row>
    <row r="84" spans="2:9" ht="36" x14ac:dyDescent="0.3">
      <c r="B84" s="102" t="s">
        <v>374</v>
      </c>
      <c r="C84" s="97" t="s">
        <v>445</v>
      </c>
      <c r="D84" s="98" t="s">
        <v>214</v>
      </c>
      <c r="E84" s="98" t="s">
        <v>221</v>
      </c>
      <c r="F84" s="98" t="s">
        <v>223</v>
      </c>
      <c r="G84" s="98" t="s">
        <v>224</v>
      </c>
      <c r="H84" s="98" t="s">
        <v>227</v>
      </c>
      <c r="I84" s="470"/>
    </row>
    <row r="85" spans="2:9" ht="24" x14ac:dyDescent="0.3">
      <c r="B85" s="103" t="s">
        <v>375</v>
      </c>
      <c r="C85" s="99" t="s">
        <v>445</v>
      </c>
      <c r="D85" s="100" t="s">
        <v>214</v>
      </c>
      <c r="E85" s="100" t="s">
        <v>221</v>
      </c>
      <c r="F85" s="100" t="s">
        <v>223</v>
      </c>
      <c r="G85" s="100" t="s">
        <v>224</v>
      </c>
      <c r="H85" s="100" t="s">
        <v>227</v>
      </c>
      <c r="I85" s="470"/>
    </row>
    <row r="86" spans="2:9" ht="24" x14ac:dyDescent="0.3">
      <c r="B86" s="102" t="s">
        <v>661</v>
      </c>
      <c r="C86" s="97" t="s">
        <v>445</v>
      </c>
      <c r="D86" s="98" t="s">
        <v>214</v>
      </c>
      <c r="E86" s="98" t="s">
        <v>221</v>
      </c>
      <c r="F86" s="98" t="s">
        <v>223</v>
      </c>
      <c r="G86" s="98" t="s">
        <v>224</v>
      </c>
      <c r="H86" s="98" t="s">
        <v>227</v>
      </c>
      <c r="I86" s="470"/>
    </row>
    <row r="87" spans="2:9" ht="84" x14ac:dyDescent="0.3">
      <c r="B87" s="103" t="s">
        <v>662</v>
      </c>
      <c r="C87" s="99" t="s">
        <v>445</v>
      </c>
      <c r="D87" s="100" t="s">
        <v>214</v>
      </c>
      <c r="E87" s="100" t="s">
        <v>221</v>
      </c>
      <c r="F87" s="100" t="s">
        <v>223</v>
      </c>
      <c r="G87" s="100" t="s">
        <v>224</v>
      </c>
      <c r="H87" s="100" t="s">
        <v>227</v>
      </c>
      <c r="I87" s="470"/>
    </row>
    <row r="88" spans="2:9" ht="48" x14ac:dyDescent="0.3">
      <c r="B88" s="104" t="s">
        <v>376</v>
      </c>
      <c r="C88" s="97" t="s">
        <v>445</v>
      </c>
      <c r="D88" s="98" t="s">
        <v>214</v>
      </c>
      <c r="E88" s="98" t="s">
        <v>305</v>
      </c>
      <c r="F88" s="98" t="s">
        <v>223</v>
      </c>
      <c r="G88" s="98" t="s">
        <v>224</v>
      </c>
      <c r="H88" s="98" t="s">
        <v>227</v>
      </c>
      <c r="I88" s="470"/>
    </row>
    <row r="89" spans="2:9" ht="36" x14ac:dyDescent="0.3">
      <c r="B89" s="103" t="s">
        <v>377</v>
      </c>
      <c r="C89" s="99" t="s">
        <v>445</v>
      </c>
      <c r="D89" s="100" t="s">
        <v>214</v>
      </c>
      <c r="E89" s="100" t="s">
        <v>309</v>
      </c>
      <c r="F89" s="100" t="s">
        <v>223</v>
      </c>
      <c r="G89" s="100" t="s">
        <v>224</v>
      </c>
      <c r="H89" s="100" t="s">
        <v>227</v>
      </c>
      <c r="I89" s="470"/>
    </row>
    <row r="90" spans="2:9" ht="36" x14ac:dyDescent="0.3">
      <c r="B90" s="102" t="s">
        <v>378</v>
      </c>
      <c r="C90" s="97" t="s">
        <v>445</v>
      </c>
      <c r="D90" s="98" t="s">
        <v>214</v>
      </c>
      <c r="E90" s="98" t="s">
        <v>327</v>
      </c>
      <c r="F90" s="98" t="s">
        <v>223</v>
      </c>
      <c r="G90" s="98" t="s">
        <v>224</v>
      </c>
      <c r="H90" s="98" t="s">
        <v>227</v>
      </c>
      <c r="I90" s="470"/>
    </row>
    <row r="91" spans="2:9" ht="24" x14ac:dyDescent="0.3">
      <c r="B91" s="103" t="s">
        <v>379</v>
      </c>
      <c r="C91" s="99" t="s">
        <v>445</v>
      </c>
      <c r="D91" s="100" t="s">
        <v>214</v>
      </c>
      <c r="E91" s="100" t="s">
        <v>329</v>
      </c>
      <c r="F91" s="100" t="s">
        <v>223</v>
      </c>
      <c r="G91" s="100" t="s">
        <v>224</v>
      </c>
      <c r="H91" s="100" t="s">
        <v>227</v>
      </c>
      <c r="I91" s="470"/>
    </row>
    <row r="92" spans="2:9" ht="36" x14ac:dyDescent="0.3">
      <c r="B92" s="102" t="s">
        <v>380</v>
      </c>
      <c r="C92" s="97" t="s">
        <v>445</v>
      </c>
      <c r="D92" s="98" t="s">
        <v>214</v>
      </c>
      <c r="E92" s="98" t="s">
        <v>331</v>
      </c>
      <c r="F92" s="98" t="s">
        <v>223</v>
      </c>
      <c r="G92" s="98" t="s">
        <v>224</v>
      </c>
      <c r="H92" s="98" t="s">
        <v>227</v>
      </c>
      <c r="I92" s="470"/>
    </row>
    <row r="93" spans="2:9" ht="36" x14ac:dyDescent="0.3">
      <c r="B93" s="103" t="s">
        <v>381</v>
      </c>
      <c r="C93" s="99" t="s">
        <v>445</v>
      </c>
      <c r="D93" s="100" t="s">
        <v>214</v>
      </c>
      <c r="E93" s="100" t="s">
        <v>351</v>
      </c>
      <c r="F93" s="100" t="s">
        <v>223</v>
      </c>
      <c r="G93" s="100" t="s">
        <v>224</v>
      </c>
      <c r="H93" s="100" t="s">
        <v>227</v>
      </c>
      <c r="I93" s="470"/>
    </row>
    <row r="94" spans="2:9" ht="36" x14ac:dyDescent="0.3">
      <c r="B94" s="102" t="s">
        <v>382</v>
      </c>
      <c r="C94" s="97" t="s">
        <v>445</v>
      </c>
      <c r="D94" s="98" t="s">
        <v>214</v>
      </c>
      <c r="E94" s="98" t="s">
        <v>353</v>
      </c>
      <c r="F94" s="98" t="s">
        <v>223</v>
      </c>
      <c r="G94" s="98" t="s">
        <v>224</v>
      </c>
      <c r="H94" s="98" t="s">
        <v>227</v>
      </c>
      <c r="I94" s="470"/>
    </row>
    <row r="95" spans="2:9" ht="60" x14ac:dyDescent="0.3">
      <c r="B95" s="103" t="s">
        <v>383</v>
      </c>
      <c r="C95" s="99" t="s">
        <v>445</v>
      </c>
      <c r="D95" s="100" t="s">
        <v>215</v>
      </c>
      <c r="E95" s="100" t="s">
        <v>221</v>
      </c>
      <c r="F95" s="100" t="s">
        <v>223</v>
      </c>
      <c r="G95" s="100" t="s">
        <v>224</v>
      </c>
      <c r="H95" s="100" t="s">
        <v>663</v>
      </c>
      <c r="I95" s="470"/>
    </row>
    <row r="96" spans="2:9" ht="36" x14ac:dyDescent="0.3">
      <c r="B96" s="102" t="s">
        <v>384</v>
      </c>
      <c r="C96" s="97" t="s">
        <v>446</v>
      </c>
      <c r="D96" s="98" t="s">
        <v>214</v>
      </c>
      <c r="E96" s="98" t="s">
        <v>353</v>
      </c>
      <c r="F96" s="98" t="s">
        <v>223</v>
      </c>
      <c r="G96" s="98" t="s">
        <v>224</v>
      </c>
      <c r="H96" s="98" t="s">
        <v>227</v>
      </c>
      <c r="I96" s="470"/>
    </row>
    <row r="97" spans="2:9" ht="36" x14ac:dyDescent="0.3">
      <c r="B97" s="103" t="s">
        <v>385</v>
      </c>
      <c r="C97" s="99" t="s">
        <v>446</v>
      </c>
      <c r="D97" s="100" t="s">
        <v>214</v>
      </c>
      <c r="E97" s="100" t="s">
        <v>353</v>
      </c>
      <c r="F97" s="100" t="s">
        <v>223</v>
      </c>
      <c r="G97" s="100" t="s">
        <v>224</v>
      </c>
      <c r="H97" s="100" t="s">
        <v>227</v>
      </c>
      <c r="I97" s="470"/>
    </row>
    <row r="98" spans="2:9" ht="36" x14ac:dyDescent="0.3">
      <c r="B98" s="102" t="s">
        <v>386</v>
      </c>
      <c r="C98" s="97" t="s">
        <v>446</v>
      </c>
      <c r="D98" s="98" t="s">
        <v>214</v>
      </c>
      <c r="E98" s="98" t="s">
        <v>353</v>
      </c>
      <c r="F98" s="98" t="s">
        <v>223</v>
      </c>
      <c r="G98" s="98" t="s">
        <v>224</v>
      </c>
      <c r="H98" s="98" t="s">
        <v>227</v>
      </c>
      <c r="I98" s="470"/>
    </row>
    <row r="99" spans="2:9" ht="48" x14ac:dyDescent="0.3">
      <c r="B99" s="103" t="s">
        <v>387</v>
      </c>
      <c r="C99" s="99" t="s">
        <v>446</v>
      </c>
      <c r="D99" s="100" t="s">
        <v>214</v>
      </c>
      <c r="E99" s="100" t="s">
        <v>355</v>
      </c>
      <c r="F99" s="100" t="s">
        <v>223</v>
      </c>
      <c r="G99" s="100" t="s">
        <v>224</v>
      </c>
      <c r="H99" s="100" t="s">
        <v>227</v>
      </c>
      <c r="I99" s="470"/>
    </row>
    <row r="100" spans="2:9" ht="36" x14ac:dyDescent="0.3">
      <c r="B100" s="102" t="s">
        <v>388</v>
      </c>
      <c r="C100" s="97" t="s">
        <v>446</v>
      </c>
      <c r="D100" s="98" t="s">
        <v>214</v>
      </c>
      <c r="E100" s="98" t="s">
        <v>358</v>
      </c>
      <c r="F100" s="98" t="s">
        <v>223</v>
      </c>
      <c r="G100" s="98" t="s">
        <v>224</v>
      </c>
      <c r="H100" s="98" t="s">
        <v>227</v>
      </c>
      <c r="I100" s="470"/>
    </row>
    <row r="101" spans="2:9" ht="60" x14ac:dyDescent="0.3">
      <c r="B101" s="103" t="s">
        <v>389</v>
      </c>
      <c r="C101" s="99" t="s">
        <v>446</v>
      </c>
      <c r="D101" s="100" t="s">
        <v>214</v>
      </c>
      <c r="E101" s="100" t="s">
        <v>360</v>
      </c>
      <c r="F101" s="100" t="s">
        <v>223</v>
      </c>
      <c r="G101" s="100" t="s">
        <v>224</v>
      </c>
      <c r="H101" s="100" t="s">
        <v>227</v>
      </c>
      <c r="I101" s="470"/>
    </row>
    <row r="102" spans="2:9" ht="36" x14ac:dyDescent="0.3">
      <c r="B102" s="102" t="s">
        <v>390</v>
      </c>
      <c r="C102" s="97" t="s">
        <v>446</v>
      </c>
      <c r="D102" s="98" t="s">
        <v>214</v>
      </c>
      <c r="E102" s="98" t="s">
        <v>362</v>
      </c>
      <c r="F102" s="98" t="s">
        <v>223</v>
      </c>
      <c r="G102" s="98" t="s">
        <v>224</v>
      </c>
      <c r="H102" s="98" t="s">
        <v>227</v>
      </c>
      <c r="I102" s="470"/>
    </row>
    <row r="103" spans="2:9" ht="48" x14ac:dyDescent="0.3">
      <c r="B103" s="103" t="s">
        <v>391</v>
      </c>
      <c r="C103" s="99" t="s">
        <v>446</v>
      </c>
      <c r="D103" s="100" t="s">
        <v>214</v>
      </c>
      <c r="E103" s="100" t="s">
        <v>364</v>
      </c>
      <c r="F103" s="100" t="s">
        <v>223</v>
      </c>
      <c r="G103" s="100" t="s">
        <v>224</v>
      </c>
      <c r="H103" s="100" t="s">
        <v>227</v>
      </c>
      <c r="I103" s="470"/>
    </row>
    <row r="104" spans="2:9" ht="36" x14ac:dyDescent="0.3">
      <c r="B104" s="102" t="s">
        <v>392</v>
      </c>
      <c r="C104" s="97" t="s">
        <v>446</v>
      </c>
      <c r="D104" s="98" t="s">
        <v>214</v>
      </c>
      <c r="E104" s="98" t="s">
        <v>366</v>
      </c>
      <c r="F104" s="98" t="s">
        <v>223</v>
      </c>
      <c r="G104" s="98" t="s">
        <v>224</v>
      </c>
      <c r="H104" s="98" t="s">
        <v>227</v>
      </c>
      <c r="I104" s="470"/>
    </row>
    <row r="105" spans="2:9" ht="48" x14ac:dyDescent="0.3">
      <c r="B105" s="103" t="s">
        <v>393</v>
      </c>
      <c r="C105" s="99" t="s">
        <v>446</v>
      </c>
      <c r="D105" s="100" t="s">
        <v>214</v>
      </c>
      <c r="E105" s="100" t="s">
        <v>368</v>
      </c>
      <c r="F105" s="100" t="s">
        <v>223</v>
      </c>
      <c r="G105" s="100" t="s">
        <v>224</v>
      </c>
      <c r="H105" s="100" t="s">
        <v>227</v>
      </c>
      <c r="I105" s="470"/>
    </row>
    <row r="106" spans="2:9" ht="60" x14ac:dyDescent="0.3">
      <c r="B106" s="102" t="s">
        <v>394</v>
      </c>
      <c r="C106" s="97" t="s">
        <v>446</v>
      </c>
      <c r="D106" s="98" t="s">
        <v>214</v>
      </c>
      <c r="E106" s="98" t="s">
        <v>370</v>
      </c>
      <c r="F106" s="98" t="s">
        <v>223</v>
      </c>
      <c r="G106" s="98" t="s">
        <v>224</v>
      </c>
      <c r="H106" s="98" t="s">
        <v>227</v>
      </c>
      <c r="I106" s="470"/>
    </row>
    <row r="107" spans="2:9" ht="48" x14ac:dyDescent="0.3">
      <c r="B107" s="103" t="s">
        <v>395</v>
      </c>
      <c r="C107" s="99" t="s">
        <v>446</v>
      </c>
      <c r="D107" s="100" t="s">
        <v>214</v>
      </c>
      <c r="E107" s="100" t="s">
        <v>396</v>
      </c>
      <c r="F107" s="100" t="s">
        <v>223</v>
      </c>
      <c r="G107" s="100" t="s">
        <v>224</v>
      </c>
      <c r="H107" s="100" t="s">
        <v>227</v>
      </c>
      <c r="I107" s="470"/>
    </row>
    <row r="108" spans="2:9" ht="36" x14ac:dyDescent="0.3">
      <c r="B108" s="102" t="s">
        <v>397</v>
      </c>
      <c r="C108" s="97" t="s">
        <v>446</v>
      </c>
      <c r="D108" s="98" t="s">
        <v>214</v>
      </c>
      <c r="E108" s="98" t="s">
        <v>398</v>
      </c>
      <c r="F108" s="98" t="s">
        <v>223</v>
      </c>
      <c r="G108" s="98" t="s">
        <v>224</v>
      </c>
      <c r="H108" s="98" t="s">
        <v>227</v>
      </c>
      <c r="I108" s="470"/>
    </row>
    <row r="109" spans="2:9" ht="36" x14ac:dyDescent="0.3">
      <c r="B109" s="103" t="s">
        <v>399</v>
      </c>
      <c r="C109" s="99" t="s">
        <v>446</v>
      </c>
      <c r="D109" s="100" t="s">
        <v>214</v>
      </c>
      <c r="E109" s="100" t="s">
        <v>400</v>
      </c>
      <c r="F109" s="100" t="s">
        <v>223</v>
      </c>
      <c r="G109" s="100" t="s">
        <v>224</v>
      </c>
      <c r="H109" s="100" t="s">
        <v>227</v>
      </c>
      <c r="I109" s="470"/>
    </row>
    <row r="110" spans="2:9" ht="36" x14ac:dyDescent="0.3">
      <c r="B110" s="102" t="s">
        <v>401</v>
      </c>
      <c r="C110" s="97" t="s">
        <v>446</v>
      </c>
      <c r="D110" s="98" t="s">
        <v>214</v>
      </c>
      <c r="E110" s="98" t="s">
        <v>402</v>
      </c>
      <c r="F110" s="98" t="s">
        <v>223</v>
      </c>
      <c r="G110" s="98" t="s">
        <v>224</v>
      </c>
      <c r="H110" s="98" t="s">
        <v>227</v>
      </c>
      <c r="I110" s="470"/>
    </row>
    <row r="111" spans="2:9" ht="48" x14ac:dyDescent="0.3">
      <c r="B111" s="103" t="s">
        <v>403</v>
      </c>
      <c r="C111" s="99" t="s">
        <v>446</v>
      </c>
      <c r="D111" s="100" t="s">
        <v>214</v>
      </c>
      <c r="E111" s="100" t="s">
        <v>404</v>
      </c>
      <c r="F111" s="100" t="s">
        <v>223</v>
      </c>
      <c r="G111" s="100" t="s">
        <v>224</v>
      </c>
      <c r="H111" s="100" t="s">
        <v>227</v>
      </c>
      <c r="I111" s="470"/>
    </row>
    <row r="112" spans="2:9" ht="60" x14ac:dyDescent="0.3">
      <c r="B112" s="102" t="s">
        <v>405</v>
      </c>
      <c r="C112" s="97" t="s">
        <v>446</v>
      </c>
      <c r="D112" s="98" t="s">
        <v>214</v>
      </c>
      <c r="E112" s="98" t="s">
        <v>406</v>
      </c>
      <c r="F112" s="98" t="s">
        <v>223</v>
      </c>
      <c r="G112" s="98" t="s">
        <v>224</v>
      </c>
      <c r="H112" s="98" t="s">
        <v>227</v>
      </c>
      <c r="I112" s="470"/>
    </row>
    <row r="113" spans="2:9" ht="60" x14ac:dyDescent="0.3">
      <c r="B113" s="103" t="s">
        <v>407</v>
      </c>
      <c r="C113" s="99" t="s">
        <v>446</v>
      </c>
      <c r="D113" s="100" t="s">
        <v>214</v>
      </c>
      <c r="E113" s="100" t="s">
        <v>404</v>
      </c>
      <c r="F113" s="100" t="s">
        <v>223</v>
      </c>
      <c r="G113" s="100" t="s">
        <v>224</v>
      </c>
      <c r="H113" s="100" t="s">
        <v>227</v>
      </c>
      <c r="I113" s="470"/>
    </row>
    <row r="114" spans="2:9" ht="48" x14ac:dyDescent="0.3">
      <c r="B114" s="102" t="s">
        <v>408</v>
      </c>
      <c r="C114" s="97" t="s">
        <v>446</v>
      </c>
      <c r="D114" s="98" t="s">
        <v>214</v>
      </c>
      <c r="E114" s="98" t="s">
        <v>406</v>
      </c>
      <c r="F114" s="98" t="s">
        <v>223</v>
      </c>
      <c r="G114" s="98" t="s">
        <v>224</v>
      </c>
      <c r="H114" s="98" t="s">
        <v>227</v>
      </c>
      <c r="I114" s="470"/>
    </row>
    <row r="115" spans="2:9" ht="36" x14ac:dyDescent="0.3">
      <c r="B115" s="103" t="s">
        <v>658</v>
      </c>
      <c r="C115" s="99" t="s">
        <v>446</v>
      </c>
      <c r="D115" s="100" t="s">
        <v>218</v>
      </c>
      <c r="E115" s="100" t="s">
        <v>409</v>
      </c>
      <c r="F115" s="100" t="s">
        <v>223</v>
      </c>
      <c r="G115" s="100" t="s">
        <v>224</v>
      </c>
      <c r="H115" s="100" t="s">
        <v>227</v>
      </c>
      <c r="I115" s="470"/>
    </row>
    <row r="116" spans="2:9" ht="36" x14ac:dyDescent="0.3">
      <c r="B116" s="102" t="s">
        <v>664</v>
      </c>
      <c r="C116" s="97" t="s">
        <v>446</v>
      </c>
      <c r="D116" s="98" t="s">
        <v>218</v>
      </c>
      <c r="E116" s="98" t="s">
        <v>410</v>
      </c>
      <c r="F116" s="98" t="s">
        <v>223</v>
      </c>
      <c r="G116" s="98" t="s">
        <v>224</v>
      </c>
      <c r="H116" s="98" t="s">
        <v>227</v>
      </c>
      <c r="I116" s="470"/>
    </row>
    <row r="117" spans="2:9" ht="36" x14ac:dyDescent="0.3">
      <c r="B117" s="103" t="s">
        <v>411</v>
      </c>
      <c r="C117" s="99" t="s">
        <v>441</v>
      </c>
      <c r="D117" s="100" t="s">
        <v>214</v>
      </c>
      <c r="E117" s="100" t="s">
        <v>221</v>
      </c>
      <c r="F117" s="100" t="s">
        <v>223</v>
      </c>
      <c r="G117" s="100" t="s">
        <v>224</v>
      </c>
      <c r="H117" s="100" t="s">
        <v>227</v>
      </c>
      <c r="I117" s="470"/>
    </row>
    <row r="118" spans="2:9" ht="24" x14ac:dyDescent="0.3">
      <c r="B118" s="102" t="s">
        <v>412</v>
      </c>
      <c r="C118" s="97" t="s">
        <v>441</v>
      </c>
      <c r="D118" s="98" t="s">
        <v>214</v>
      </c>
      <c r="E118" s="98" t="s">
        <v>221</v>
      </c>
      <c r="F118" s="98" t="s">
        <v>223</v>
      </c>
      <c r="G118" s="98" t="s">
        <v>224</v>
      </c>
      <c r="H118" s="98" t="s">
        <v>227</v>
      </c>
      <c r="I118" s="470"/>
    </row>
    <row r="119" spans="2:9" ht="24" x14ac:dyDescent="0.3">
      <c r="B119" s="103" t="s">
        <v>413</v>
      </c>
      <c r="C119" s="99" t="s">
        <v>441</v>
      </c>
      <c r="D119" s="100" t="s">
        <v>214</v>
      </c>
      <c r="E119" s="100" t="s">
        <v>221</v>
      </c>
      <c r="F119" s="100" t="s">
        <v>223</v>
      </c>
      <c r="G119" s="100" t="s">
        <v>224</v>
      </c>
      <c r="H119" s="100" t="s">
        <v>227</v>
      </c>
      <c r="I119" s="470"/>
    </row>
    <row r="120" spans="2:9" ht="24" x14ac:dyDescent="0.3">
      <c r="B120" s="102" t="s">
        <v>414</v>
      </c>
      <c r="C120" s="97" t="s">
        <v>441</v>
      </c>
      <c r="D120" s="98" t="s">
        <v>214</v>
      </c>
      <c r="E120" s="98" t="s">
        <v>221</v>
      </c>
      <c r="F120" s="98" t="s">
        <v>223</v>
      </c>
      <c r="G120" s="98" t="s">
        <v>224</v>
      </c>
      <c r="H120" s="98" t="s">
        <v>227</v>
      </c>
      <c r="I120" s="470"/>
    </row>
    <row r="121" spans="2:9" ht="48" x14ac:dyDescent="0.3">
      <c r="B121" s="103" t="s">
        <v>415</v>
      </c>
      <c r="C121" s="99" t="s">
        <v>441</v>
      </c>
      <c r="D121" s="100" t="s">
        <v>214</v>
      </c>
      <c r="E121" s="100" t="s">
        <v>221</v>
      </c>
      <c r="F121" s="100" t="s">
        <v>223</v>
      </c>
      <c r="G121" s="100" t="s">
        <v>224</v>
      </c>
      <c r="H121" s="100" t="s">
        <v>227</v>
      </c>
      <c r="I121" s="470"/>
    </row>
    <row r="122" spans="2:9" ht="48" x14ac:dyDescent="0.3">
      <c r="B122" s="102" t="s">
        <v>416</v>
      </c>
      <c r="C122" s="97" t="s">
        <v>441</v>
      </c>
      <c r="D122" s="98" t="s">
        <v>214</v>
      </c>
      <c r="E122" s="98" t="s">
        <v>221</v>
      </c>
      <c r="F122" s="98" t="s">
        <v>223</v>
      </c>
      <c r="G122" s="98" t="s">
        <v>224</v>
      </c>
      <c r="H122" s="98" t="s">
        <v>227</v>
      </c>
      <c r="I122" s="470"/>
    </row>
    <row r="123" spans="2:9" ht="36" x14ac:dyDescent="0.3">
      <c r="B123" s="103" t="s">
        <v>417</v>
      </c>
      <c r="C123" s="99" t="s">
        <v>441</v>
      </c>
      <c r="D123" s="100" t="s">
        <v>214</v>
      </c>
      <c r="E123" s="100" t="s">
        <v>221</v>
      </c>
      <c r="F123" s="100" t="s">
        <v>223</v>
      </c>
      <c r="G123" s="100" t="s">
        <v>224</v>
      </c>
      <c r="H123" s="100" t="s">
        <v>227</v>
      </c>
      <c r="I123" s="470"/>
    </row>
    <row r="124" spans="2:9" ht="48" x14ac:dyDescent="0.3">
      <c r="B124" s="102" t="s">
        <v>418</v>
      </c>
      <c r="C124" s="97" t="s">
        <v>441</v>
      </c>
      <c r="D124" s="98" t="s">
        <v>214</v>
      </c>
      <c r="E124" s="98" t="s">
        <v>221</v>
      </c>
      <c r="F124" s="98" t="s">
        <v>223</v>
      </c>
      <c r="G124" s="98" t="s">
        <v>224</v>
      </c>
      <c r="H124" s="98" t="s">
        <v>227</v>
      </c>
      <c r="I124" s="470"/>
    </row>
    <row r="125" spans="2:9" ht="48" x14ac:dyDescent="0.3">
      <c r="B125" s="103" t="s">
        <v>419</v>
      </c>
      <c r="C125" s="99" t="s">
        <v>441</v>
      </c>
      <c r="D125" s="100" t="s">
        <v>214</v>
      </c>
      <c r="E125" s="100" t="s">
        <v>221</v>
      </c>
      <c r="F125" s="100" t="s">
        <v>223</v>
      </c>
      <c r="G125" s="100" t="s">
        <v>224</v>
      </c>
      <c r="H125" s="100" t="s">
        <v>227</v>
      </c>
      <c r="I125" s="470"/>
    </row>
    <row r="126" spans="2:9" ht="24" x14ac:dyDescent="0.3">
      <c r="B126" s="102" t="s">
        <v>420</v>
      </c>
      <c r="C126" s="97" t="s">
        <v>441</v>
      </c>
      <c r="D126" s="98" t="s">
        <v>214</v>
      </c>
      <c r="E126" s="98" t="s">
        <v>221</v>
      </c>
      <c r="F126" s="98" t="s">
        <v>223</v>
      </c>
      <c r="G126" s="98" t="s">
        <v>224</v>
      </c>
      <c r="H126" s="98" t="s">
        <v>227</v>
      </c>
      <c r="I126" s="470"/>
    </row>
    <row r="127" spans="2:9" ht="36" x14ac:dyDescent="0.3">
      <c r="B127" s="103" t="s">
        <v>421</v>
      </c>
      <c r="C127" s="99" t="s">
        <v>441</v>
      </c>
      <c r="D127" s="100" t="s">
        <v>214</v>
      </c>
      <c r="E127" s="100" t="s">
        <v>221</v>
      </c>
      <c r="F127" s="100" t="s">
        <v>223</v>
      </c>
      <c r="G127" s="100" t="s">
        <v>224</v>
      </c>
      <c r="H127" s="100" t="s">
        <v>227</v>
      </c>
      <c r="I127" s="470"/>
    </row>
    <row r="128" spans="2:9" ht="48" x14ac:dyDescent="0.3">
      <c r="B128" s="102" t="s">
        <v>422</v>
      </c>
      <c r="C128" s="97" t="s">
        <v>441</v>
      </c>
      <c r="D128" s="98" t="s">
        <v>214</v>
      </c>
      <c r="E128" s="98" t="s">
        <v>221</v>
      </c>
      <c r="F128" s="98" t="s">
        <v>223</v>
      </c>
      <c r="G128" s="98" t="s">
        <v>224</v>
      </c>
      <c r="H128" s="98" t="s">
        <v>227</v>
      </c>
      <c r="I128" s="470"/>
    </row>
    <row r="129" spans="2:9" ht="24.6" thickBot="1" x14ac:dyDescent="0.35">
      <c r="B129" s="103" t="s">
        <v>447</v>
      </c>
      <c r="C129" s="99" t="s">
        <v>441</v>
      </c>
      <c r="D129" s="100" t="s">
        <v>214</v>
      </c>
      <c r="E129" s="100" t="s">
        <v>221</v>
      </c>
      <c r="F129" s="100" t="s">
        <v>223</v>
      </c>
      <c r="G129" s="100" t="s">
        <v>224</v>
      </c>
      <c r="H129" s="100" t="s">
        <v>227</v>
      </c>
      <c r="I129" s="471"/>
    </row>
  </sheetData>
  <mergeCells count="9">
    <mergeCell ref="I8:I129"/>
    <mergeCell ref="E7:F7"/>
    <mergeCell ref="B6:I6"/>
    <mergeCell ref="AB2:AB4"/>
    <mergeCell ref="B2:B4"/>
    <mergeCell ref="I2:I4"/>
    <mergeCell ref="C2:H2"/>
    <mergeCell ref="C3:H3"/>
    <mergeCell ref="C4:H4"/>
  </mergeCells>
  <conditionalFormatting sqref="B129:H129">
    <cfRule type="duplicateValues" dxfId="820" priority="2"/>
  </conditionalFormatting>
  <hyperlinks>
    <hyperlink ref="B46" r:id="rId1" display="certificacioneslaborales@unp.gov.co" xr:uid="{C782129A-D0E8-4F22-9065-639AD4EAE41A}"/>
    <hyperlink ref="B47" r:id="rId2" display="requerimientoshl@unp.gov.co" xr:uid="{1CEFB51A-AECB-415E-A937-D19BD61AEAA1}"/>
    <hyperlink ref="B48" r:id="rId3" display="seguridad.social@unp.gov.co" xr:uid="{1155D542-B10F-4F4E-A738-33E2AA7A7690}"/>
    <hyperlink ref="B49" r:id="rId4" display="carnetizacion@unp.gov.co" xr:uid="{8FE0E6DD-FFF7-495C-ACF9-AF4906D842DD}"/>
    <hyperlink ref="B89" r:id="rId5" display="induccionyreinduccion@unp.gov.co" xr:uid="{7F8E0A2C-0CEB-4A18-931A-0C777071C323}"/>
    <hyperlink ref="B90" r:id="rId6" display="capacitacion@unp.gov.co" xr:uid="{AC6B8207-5D4D-42C9-A982-93FC6064202B}"/>
    <hyperlink ref="B91" r:id="rId7" display="paco@unp.gov.co" xr:uid="{0D9F869F-D44E-40D5-B156-63F8338EB2C6}"/>
    <hyperlink ref="B92" r:id="rId8" display="habilidades.blandas@unp.gov.co" xr:uid="{170BD123-A6EC-4E77-9E2B-18AA9CA4FF05}"/>
    <hyperlink ref="B93" r:id="rId9" display="alianzasinterinstitucionales@unp.gov.co" xr:uid="{362A9CF8-88A2-4383-B9F5-AB21E0EBF1A0}"/>
    <hyperlink ref="B94" r:id="rId10" display="mailto:seguridadvial@unp.gov.co" xr:uid="{45E65405-FF1D-4ADF-93A8-603056C32598}"/>
    <hyperlink ref="B74" r:id="rId11" display="cesantías@unp.gov.co" xr:uid="{86F82B88-C1AB-4D87-96FB-4A58C9B3FA59}"/>
    <hyperlink ref="B75" r:id="rId12" display="mailto:incapacidades@unp.gov.co" xr:uid="{B0525BEC-DE1B-4CB8-B22A-A0A6F157C9BD}"/>
    <hyperlink ref="B76" r:id="rId13" display="mailto:vacaciones@unp.gov.co" xr:uid="{ABEA2C29-2726-418C-88C7-A9C9F0D179C2}"/>
    <hyperlink ref="B77" r:id="rId14" display="Libranzas@unp.gov.co" xr:uid="{3FF14523-C29A-4DFF-8EB2-6C63C3BC2858}"/>
    <hyperlink ref="B78" r:id="rId15" display="minomina@unp.gov.co" xr:uid="{FF1DBCD3-0BF3-4A74-A2A5-8CF062EF12F1}"/>
  </hyperlinks>
  <pageMargins left="0.7" right="0.7" top="0.75" bottom="0.75" header="0.3" footer="0.3"/>
  <pageSetup paperSize="9" scale="57" orientation="portrait" r:id="rId16"/>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3AB8-68C7-4AAD-9400-3ACCB30A55D0}">
  <dimension ref="A1:GP462"/>
  <sheetViews>
    <sheetView topLeftCell="S20" zoomScaleNormal="100" zoomScaleSheetLayoutView="68" workbookViewId="0">
      <selection activeCell="AA15" sqref="AA15:AA17"/>
    </sheetView>
  </sheetViews>
  <sheetFormatPr baseColWidth="10" defaultColWidth="11.5546875" defaultRowHeight="14.4" x14ac:dyDescent="0.3"/>
  <cols>
    <col min="1" max="1" width="2.44140625" style="70" customWidth="1"/>
    <col min="2" max="2" width="11.5546875"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8" width="11.554687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ht="27" customHeight="1" x14ac:dyDescent="0.3">
      <c r="B6" s="428" t="s">
        <v>18</v>
      </c>
      <c r="C6" s="429"/>
      <c r="D6" s="429"/>
      <c r="E6" s="429"/>
      <c r="F6" s="429"/>
      <c r="G6" s="429"/>
      <c r="H6" s="429"/>
      <c r="I6" s="430"/>
      <c r="J6" s="428" t="s">
        <v>254</v>
      </c>
      <c r="K6" s="429"/>
      <c r="L6" s="429"/>
      <c r="M6" s="429"/>
      <c r="N6" s="430"/>
      <c r="O6" s="428" t="s">
        <v>261</v>
      </c>
      <c r="P6" s="429"/>
      <c r="Q6" s="429"/>
      <c r="R6" s="429"/>
      <c r="S6" s="429"/>
      <c r="T6" s="429"/>
      <c r="U6" s="429"/>
      <c r="V6" s="430"/>
      <c r="W6" s="428" t="s">
        <v>210</v>
      </c>
      <c r="X6" s="429"/>
      <c r="Y6" s="429"/>
      <c r="Z6" s="429"/>
      <c r="AA6" s="429"/>
      <c r="AB6" s="430"/>
    </row>
    <row r="7" spans="1:198" ht="25.5" customHeight="1" x14ac:dyDescent="0.3">
      <c r="B7" s="309" t="s">
        <v>19</v>
      </c>
      <c r="C7" s="314" t="s">
        <v>22</v>
      </c>
      <c r="D7" s="476" t="s">
        <v>209</v>
      </c>
      <c r="E7" s="476" t="s">
        <v>20</v>
      </c>
      <c r="F7" s="314" t="s">
        <v>212</v>
      </c>
      <c r="G7" s="314"/>
      <c r="H7" s="314"/>
      <c r="I7" s="475" t="s">
        <v>258</v>
      </c>
      <c r="J7" s="82" t="s">
        <v>262</v>
      </c>
      <c r="K7" s="83" t="s">
        <v>263</v>
      </c>
      <c r="L7" s="314" t="s">
        <v>265</v>
      </c>
      <c r="M7" s="314" t="s">
        <v>266</v>
      </c>
      <c r="N7" s="422" t="s">
        <v>267</v>
      </c>
      <c r="O7" s="479" t="s">
        <v>268</v>
      </c>
      <c r="P7" s="477" t="s">
        <v>269</v>
      </c>
      <c r="Q7" s="477" t="s">
        <v>270</v>
      </c>
      <c r="R7" s="477" t="s">
        <v>271</v>
      </c>
      <c r="S7" s="83" t="s">
        <v>259</v>
      </c>
      <c r="T7" s="83" t="s">
        <v>260</v>
      </c>
      <c r="U7" s="83" t="s">
        <v>257</v>
      </c>
      <c r="V7" s="422" t="s">
        <v>272</v>
      </c>
      <c r="W7" s="309" t="s">
        <v>211</v>
      </c>
      <c r="X7" s="314"/>
      <c r="Y7" s="314" t="s">
        <v>273</v>
      </c>
      <c r="Z7" s="314"/>
      <c r="AA7" s="314" t="s">
        <v>255</v>
      </c>
      <c r="AB7" s="478" t="s">
        <v>256</v>
      </c>
    </row>
    <row r="8" spans="1:198" ht="92.4" x14ac:dyDescent="0.3">
      <c r="B8" s="309"/>
      <c r="C8" s="314"/>
      <c r="D8" s="476"/>
      <c r="E8" s="476"/>
      <c r="F8" s="85" t="s">
        <v>207</v>
      </c>
      <c r="G8" s="85" t="s">
        <v>231</v>
      </c>
      <c r="H8" s="85" t="s">
        <v>208</v>
      </c>
      <c r="I8" s="475"/>
      <c r="J8" s="138" t="s">
        <v>274</v>
      </c>
      <c r="K8" s="89" t="s">
        <v>275</v>
      </c>
      <c r="L8" s="314"/>
      <c r="M8" s="314"/>
      <c r="N8" s="422"/>
      <c r="O8" s="479"/>
      <c r="P8" s="477"/>
      <c r="Q8" s="477"/>
      <c r="R8" s="477"/>
      <c r="S8" s="89" t="s">
        <v>274</v>
      </c>
      <c r="T8" s="89" t="s">
        <v>275</v>
      </c>
      <c r="U8" s="90" t="s">
        <v>276</v>
      </c>
      <c r="V8" s="422"/>
      <c r="W8" s="91" t="s">
        <v>277</v>
      </c>
      <c r="X8" s="92" t="s">
        <v>278</v>
      </c>
      <c r="Y8" s="92" t="s">
        <v>458</v>
      </c>
      <c r="Z8" s="92" t="s">
        <v>459</v>
      </c>
      <c r="AA8" s="314"/>
      <c r="AB8" s="478"/>
    </row>
    <row r="9" spans="1:198" s="78" customFormat="1" ht="276" customHeight="1" x14ac:dyDescent="0.3">
      <c r="A9" s="77"/>
      <c r="B9" s="321" t="s">
        <v>3</v>
      </c>
      <c r="C9" s="322" t="s">
        <v>15</v>
      </c>
      <c r="D9" s="322" t="s">
        <v>460</v>
      </c>
      <c r="E9" s="322" t="s">
        <v>280</v>
      </c>
      <c r="F9" s="322">
        <v>5</v>
      </c>
      <c r="G9" s="322">
        <v>1</v>
      </c>
      <c r="H9" s="322">
        <v>1</v>
      </c>
      <c r="I9" s="339" t="s">
        <v>461</v>
      </c>
      <c r="J9" s="321">
        <v>4</v>
      </c>
      <c r="K9" s="345">
        <v>12</v>
      </c>
      <c r="L9" s="322">
        <v>48</v>
      </c>
      <c r="M9" s="322" t="s">
        <v>457</v>
      </c>
      <c r="N9" s="339" t="s">
        <v>1</v>
      </c>
      <c r="O9" s="321" t="s">
        <v>462</v>
      </c>
      <c r="P9" s="480" t="s">
        <v>463</v>
      </c>
      <c r="Q9" s="481" t="s">
        <v>464</v>
      </c>
      <c r="R9" s="109" t="s">
        <v>465</v>
      </c>
      <c r="S9" s="322">
        <v>3</v>
      </c>
      <c r="T9" s="345">
        <v>12</v>
      </c>
      <c r="U9" s="346" t="s">
        <v>2</v>
      </c>
      <c r="V9" s="339" t="s">
        <v>754</v>
      </c>
      <c r="W9" s="347">
        <v>45551</v>
      </c>
      <c r="X9" s="348">
        <v>45657</v>
      </c>
      <c r="Y9" s="322"/>
      <c r="Z9" s="322"/>
      <c r="AA9" s="322"/>
      <c r="AB9" s="339"/>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3">
      <c r="B10" s="321"/>
      <c r="C10" s="322"/>
      <c r="D10" s="322"/>
      <c r="E10" s="322"/>
      <c r="F10" s="322"/>
      <c r="G10" s="322"/>
      <c r="H10" s="322"/>
      <c r="I10" s="339"/>
      <c r="J10" s="321"/>
      <c r="K10" s="345"/>
      <c r="L10" s="322"/>
      <c r="M10" s="322"/>
      <c r="N10" s="339"/>
      <c r="O10" s="321"/>
      <c r="P10" s="480"/>
      <c r="Q10" s="481"/>
      <c r="R10" s="141" t="s">
        <v>249</v>
      </c>
      <c r="S10" s="322"/>
      <c r="T10" s="345"/>
      <c r="U10" s="346"/>
      <c r="V10" s="339"/>
      <c r="W10" s="347"/>
      <c r="X10" s="348"/>
      <c r="Y10" s="322"/>
      <c r="Z10" s="322"/>
      <c r="AA10" s="322"/>
      <c r="AB10" s="339"/>
    </row>
    <row r="11" spans="1:198" s="77" customFormat="1" ht="15" customHeight="1" x14ac:dyDescent="0.3">
      <c r="B11" s="321"/>
      <c r="C11" s="322"/>
      <c r="D11" s="322"/>
      <c r="E11" s="322"/>
      <c r="F11" s="322"/>
      <c r="G11" s="322"/>
      <c r="H11" s="322"/>
      <c r="I11" s="339"/>
      <c r="J11" s="321"/>
      <c r="K11" s="345"/>
      <c r="L11" s="322"/>
      <c r="M11" s="322"/>
      <c r="N11" s="339"/>
      <c r="O11" s="321"/>
      <c r="P11" s="480"/>
      <c r="Q11" s="481"/>
      <c r="R11" s="108" t="s">
        <v>250</v>
      </c>
      <c r="S11" s="322"/>
      <c r="T11" s="345"/>
      <c r="U11" s="346"/>
      <c r="V11" s="339"/>
      <c r="W11" s="347"/>
      <c r="X11" s="348"/>
      <c r="Y11" s="322"/>
      <c r="Z11" s="322"/>
      <c r="AA11" s="322"/>
      <c r="AB11" s="339"/>
    </row>
    <row r="12" spans="1:198" s="78" customFormat="1" ht="206.25" customHeight="1" x14ac:dyDescent="0.3">
      <c r="A12" s="77"/>
      <c r="B12" s="321" t="s">
        <v>3</v>
      </c>
      <c r="C12" s="322" t="s">
        <v>15</v>
      </c>
      <c r="D12" s="322" t="s">
        <v>460</v>
      </c>
      <c r="E12" s="322" t="s">
        <v>280</v>
      </c>
      <c r="F12" s="322">
        <v>5</v>
      </c>
      <c r="G12" s="322">
        <v>1</v>
      </c>
      <c r="H12" s="322">
        <v>1</v>
      </c>
      <c r="I12" s="339" t="s">
        <v>466</v>
      </c>
      <c r="J12" s="321">
        <v>1</v>
      </c>
      <c r="K12" s="345">
        <v>12</v>
      </c>
      <c r="L12" s="322">
        <v>12</v>
      </c>
      <c r="M12" s="322" t="s">
        <v>0</v>
      </c>
      <c r="N12" s="339" t="s">
        <v>1</v>
      </c>
      <c r="O12" s="321" t="s">
        <v>467</v>
      </c>
      <c r="P12" s="480" t="s">
        <v>468</v>
      </c>
      <c r="Q12" s="481" t="s">
        <v>469</v>
      </c>
      <c r="R12" s="109" t="s">
        <v>470</v>
      </c>
      <c r="S12" s="322">
        <v>1</v>
      </c>
      <c r="T12" s="345">
        <v>12</v>
      </c>
      <c r="U12" s="482" t="s">
        <v>0</v>
      </c>
      <c r="V12" s="339" t="s">
        <v>754</v>
      </c>
      <c r="W12" s="347">
        <v>45551</v>
      </c>
      <c r="X12" s="348">
        <v>45657</v>
      </c>
      <c r="Y12" s="322"/>
      <c r="Z12" s="322"/>
      <c r="AA12" s="322"/>
      <c r="AB12" s="339"/>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3">
      <c r="B13" s="321"/>
      <c r="C13" s="322"/>
      <c r="D13" s="322"/>
      <c r="E13" s="322"/>
      <c r="F13" s="322"/>
      <c r="G13" s="322"/>
      <c r="H13" s="322"/>
      <c r="I13" s="339"/>
      <c r="J13" s="321"/>
      <c r="K13" s="345"/>
      <c r="L13" s="322"/>
      <c r="M13" s="322"/>
      <c r="N13" s="339"/>
      <c r="O13" s="321"/>
      <c r="P13" s="480"/>
      <c r="Q13" s="481"/>
      <c r="R13" s="141" t="s">
        <v>249</v>
      </c>
      <c r="S13" s="322"/>
      <c r="T13" s="345"/>
      <c r="U13" s="482"/>
      <c r="V13" s="339"/>
      <c r="W13" s="347"/>
      <c r="X13" s="348"/>
      <c r="Y13" s="322"/>
      <c r="Z13" s="322"/>
      <c r="AA13" s="322"/>
      <c r="AB13" s="339"/>
    </row>
    <row r="14" spans="1:198" s="77" customFormat="1" ht="15" customHeight="1" x14ac:dyDescent="0.3">
      <c r="B14" s="321"/>
      <c r="C14" s="322"/>
      <c r="D14" s="322"/>
      <c r="E14" s="322"/>
      <c r="F14" s="322"/>
      <c r="G14" s="322"/>
      <c r="H14" s="322"/>
      <c r="I14" s="339"/>
      <c r="J14" s="321"/>
      <c r="K14" s="345"/>
      <c r="L14" s="322"/>
      <c r="M14" s="322"/>
      <c r="N14" s="339"/>
      <c r="O14" s="321"/>
      <c r="P14" s="480"/>
      <c r="Q14" s="481"/>
      <c r="R14" s="108" t="s">
        <v>252</v>
      </c>
      <c r="S14" s="322"/>
      <c r="T14" s="345"/>
      <c r="U14" s="482"/>
      <c r="V14" s="339"/>
      <c r="W14" s="347"/>
      <c r="X14" s="348"/>
      <c r="Y14" s="322"/>
      <c r="Z14" s="322"/>
      <c r="AA14" s="322"/>
      <c r="AB14" s="339"/>
    </row>
    <row r="15" spans="1:198" s="78" customFormat="1" ht="216" customHeight="1" x14ac:dyDescent="0.3">
      <c r="A15" s="77"/>
      <c r="B15" s="321" t="s">
        <v>3</v>
      </c>
      <c r="C15" s="322" t="s">
        <v>15</v>
      </c>
      <c r="D15" s="322" t="s">
        <v>460</v>
      </c>
      <c r="E15" s="322" t="s">
        <v>280</v>
      </c>
      <c r="F15" s="322">
        <v>5</v>
      </c>
      <c r="G15" s="322">
        <v>2</v>
      </c>
      <c r="H15" s="322">
        <v>1</v>
      </c>
      <c r="I15" s="339" t="s">
        <v>471</v>
      </c>
      <c r="J15" s="321">
        <v>2</v>
      </c>
      <c r="K15" s="345">
        <v>12</v>
      </c>
      <c r="L15" s="322">
        <v>24</v>
      </c>
      <c r="M15" s="322" t="s">
        <v>2</v>
      </c>
      <c r="N15" s="339" t="s">
        <v>1</v>
      </c>
      <c r="O15" s="321" t="s">
        <v>472</v>
      </c>
      <c r="P15" s="480" t="s">
        <v>473</v>
      </c>
      <c r="Q15" s="481" t="s">
        <v>474</v>
      </c>
      <c r="R15" s="109" t="s">
        <v>475</v>
      </c>
      <c r="S15" s="322">
        <v>1</v>
      </c>
      <c r="T15" s="345">
        <v>12</v>
      </c>
      <c r="U15" s="482" t="s">
        <v>0</v>
      </c>
      <c r="V15" s="339" t="s">
        <v>754</v>
      </c>
      <c r="W15" s="347">
        <v>45551</v>
      </c>
      <c r="X15" s="348">
        <v>45657</v>
      </c>
      <c r="Y15" s="322"/>
      <c r="Z15" s="322"/>
      <c r="AA15" s="322"/>
      <c r="AB15" s="339"/>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3">
      <c r="B16" s="321"/>
      <c r="C16" s="322"/>
      <c r="D16" s="322"/>
      <c r="E16" s="322"/>
      <c r="F16" s="322"/>
      <c r="G16" s="322"/>
      <c r="H16" s="322"/>
      <c r="I16" s="339"/>
      <c r="J16" s="321"/>
      <c r="K16" s="345"/>
      <c r="L16" s="322"/>
      <c r="M16" s="322"/>
      <c r="N16" s="339"/>
      <c r="O16" s="321"/>
      <c r="P16" s="480"/>
      <c r="Q16" s="481"/>
      <c r="R16" s="141" t="s">
        <v>249</v>
      </c>
      <c r="S16" s="322"/>
      <c r="T16" s="345"/>
      <c r="U16" s="482"/>
      <c r="V16" s="339"/>
      <c r="W16" s="347"/>
      <c r="X16" s="348"/>
      <c r="Y16" s="322"/>
      <c r="Z16" s="322"/>
      <c r="AA16" s="322"/>
      <c r="AB16" s="339"/>
    </row>
    <row r="17" spans="1:130" s="77" customFormat="1" ht="15" customHeight="1" thickBot="1" x14ac:dyDescent="0.35">
      <c r="B17" s="343"/>
      <c r="C17" s="344"/>
      <c r="D17" s="344"/>
      <c r="E17" s="344"/>
      <c r="F17" s="344"/>
      <c r="G17" s="344"/>
      <c r="H17" s="344"/>
      <c r="I17" s="351"/>
      <c r="J17" s="343"/>
      <c r="K17" s="355"/>
      <c r="L17" s="344"/>
      <c r="M17" s="344"/>
      <c r="N17" s="351"/>
      <c r="O17" s="343"/>
      <c r="P17" s="484"/>
      <c r="Q17" s="485"/>
      <c r="R17" s="132" t="s">
        <v>251</v>
      </c>
      <c r="S17" s="344"/>
      <c r="T17" s="355"/>
      <c r="U17" s="483"/>
      <c r="V17" s="351"/>
      <c r="W17" s="352"/>
      <c r="X17" s="353"/>
      <c r="Y17" s="344"/>
      <c r="Z17" s="344"/>
      <c r="AA17" s="344"/>
      <c r="AB17" s="351"/>
    </row>
    <row r="18" spans="1:130" s="73" customFormat="1" x14ac:dyDescent="0.3">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3">
      <c r="A19" s="73"/>
      <c r="B19" s="359" t="s">
        <v>234</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B20" s="362" t="s">
        <v>264</v>
      </c>
      <c r="C20" s="362"/>
      <c r="D20" s="362"/>
      <c r="E20" s="362"/>
      <c r="F20" s="362"/>
      <c r="G20" s="362"/>
      <c r="H20" s="362"/>
      <c r="I20" s="362" t="s">
        <v>279</v>
      </c>
      <c r="J20" s="362"/>
      <c r="K20" s="362"/>
      <c r="L20" s="362"/>
      <c r="M20" s="362"/>
      <c r="N20" s="362"/>
      <c r="O20" s="362"/>
      <c r="P20" s="362"/>
      <c r="Q20" s="362"/>
      <c r="R20" s="362"/>
      <c r="S20" s="362"/>
      <c r="T20" s="362"/>
      <c r="U20" s="362"/>
      <c r="V20" s="362"/>
      <c r="W20" s="362"/>
      <c r="X20" s="363" t="s">
        <v>235</v>
      </c>
      <c r="Y20" s="364"/>
      <c r="Z20" s="364"/>
      <c r="AA20" s="364"/>
      <c r="AB20" s="365"/>
    </row>
    <row r="21" spans="1:130" s="69" customFormat="1" x14ac:dyDescent="0.3">
      <c r="A21" s="73"/>
      <c r="B21" s="349" t="s">
        <v>236</v>
      </c>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3">
      <c r="A22" s="73"/>
      <c r="B22" s="366" t="s">
        <v>237</v>
      </c>
      <c r="C22" s="366"/>
      <c r="D22" s="366"/>
      <c r="E22" s="366"/>
      <c r="F22" s="366"/>
      <c r="G22" s="366"/>
      <c r="H22" s="366"/>
      <c r="I22" s="367" t="s">
        <v>238</v>
      </c>
      <c r="J22" s="367"/>
      <c r="K22" s="367"/>
      <c r="L22" s="367"/>
      <c r="M22" s="367"/>
      <c r="N22" s="367"/>
      <c r="O22" s="367"/>
      <c r="P22" s="367"/>
      <c r="Q22" s="367"/>
      <c r="R22" s="367"/>
      <c r="S22" s="366" t="s">
        <v>239</v>
      </c>
      <c r="T22" s="366"/>
      <c r="U22" s="366"/>
      <c r="V22" s="366"/>
      <c r="W22" s="366"/>
      <c r="X22" s="366"/>
      <c r="Y22" s="366"/>
      <c r="Z22" s="366"/>
      <c r="AA22" s="368" t="s">
        <v>240</v>
      </c>
      <c r="AB22" s="369"/>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3">
      <c r="A23" s="73"/>
      <c r="B23" s="370">
        <v>0</v>
      </c>
      <c r="C23" s="370"/>
      <c r="D23" s="370"/>
      <c r="E23" s="370"/>
      <c r="F23" s="370"/>
      <c r="G23" s="370"/>
      <c r="H23" s="370"/>
      <c r="I23" s="371" t="s">
        <v>241</v>
      </c>
      <c r="J23" s="371"/>
      <c r="K23" s="371"/>
      <c r="L23" s="371"/>
      <c r="M23" s="371"/>
      <c r="N23" s="371"/>
      <c r="O23" s="371"/>
      <c r="P23" s="371"/>
      <c r="Q23" s="371"/>
      <c r="R23" s="371"/>
      <c r="S23" s="372">
        <v>44734</v>
      </c>
      <c r="T23" s="372"/>
      <c r="U23" s="372"/>
      <c r="V23" s="372"/>
      <c r="W23" s="372"/>
      <c r="X23" s="372"/>
      <c r="Y23" s="372"/>
      <c r="Z23" s="372"/>
      <c r="AA23" s="373">
        <v>1</v>
      </c>
      <c r="AB23" s="374"/>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3">
      <c r="A24" s="73"/>
      <c r="B24" s="370">
        <v>1</v>
      </c>
      <c r="C24" s="370"/>
      <c r="D24" s="370"/>
      <c r="E24" s="370"/>
      <c r="F24" s="370"/>
      <c r="G24" s="370"/>
      <c r="H24" s="370"/>
      <c r="I24" s="371" t="s">
        <v>253</v>
      </c>
      <c r="J24" s="371"/>
      <c r="K24" s="371"/>
      <c r="L24" s="371"/>
      <c r="M24" s="371"/>
      <c r="N24" s="371"/>
      <c r="O24" s="371"/>
      <c r="P24" s="371"/>
      <c r="Q24" s="371"/>
      <c r="R24" s="371"/>
      <c r="S24" s="372">
        <v>45217</v>
      </c>
      <c r="T24" s="372"/>
      <c r="U24" s="372"/>
      <c r="V24" s="372"/>
      <c r="W24" s="372"/>
      <c r="X24" s="372"/>
      <c r="Y24" s="372"/>
      <c r="Z24" s="372"/>
      <c r="AA24" s="373">
        <v>2</v>
      </c>
      <c r="AB24" s="374"/>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3">
      <c r="A25" s="73"/>
      <c r="B25" s="375">
        <v>2</v>
      </c>
      <c r="C25" s="376"/>
      <c r="D25" s="376"/>
      <c r="E25" s="376"/>
      <c r="F25" s="376"/>
      <c r="G25" s="376"/>
      <c r="H25" s="376"/>
      <c r="I25" s="377" t="s">
        <v>286</v>
      </c>
      <c r="J25" s="378"/>
      <c r="K25" s="378"/>
      <c r="L25" s="378"/>
      <c r="M25" s="378"/>
      <c r="N25" s="378"/>
      <c r="O25" s="378"/>
      <c r="P25" s="378"/>
      <c r="Q25" s="378"/>
      <c r="R25" s="378"/>
      <c r="S25" s="372">
        <v>45362</v>
      </c>
      <c r="T25" s="372"/>
      <c r="U25" s="372"/>
      <c r="V25" s="372"/>
      <c r="W25" s="372"/>
      <c r="X25" s="372"/>
      <c r="Y25" s="372"/>
      <c r="Z25" s="372"/>
      <c r="AA25" s="373">
        <v>3</v>
      </c>
      <c r="AB25" s="374"/>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3">
      <c r="F26" s="74"/>
      <c r="G26" s="74"/>
      <c r="H26" s="74"/>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c r="U45" s="73"/>
    </row>
    <row r="46" spans="21:21" s="70" customFormat="1" x14ac:dyDescent="0.3">
      <c r="U46" s="73"/>
    </row>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row r="462" s="70" customFormat="1" x14ac:dyDescent="0.3"/>
  </sheetData>
  <mergeCells count="126">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 ref="AA15:AA17"/>
    <mergeCell ref="AB15:AB17"/>
    <mergeCell ref="B19:AB19"/>
    <mergeCell ref="B20:H20"/>
    <mergeCell ref="I20:W20"/>
    <mergeCell ref="X20:AB20"/>
    <mergeCell ref="U15:U17"/>
    <mergeCell ref="V15:V17"/>
    <mergeCell ref="W15:W17"/>
    <mergeCell ref="X15:X17"/>
    <mergeCell ref="Y15:Y17"/>
    <mergeCell ref="Z15:Z17"/>
    <mergeCell ref="N15:N17"/>
    <mergeCell ref="O15:O17"/>
    <mergeCell ref="P15:P17"/>
    <mergeCell ref="Q15:Q17"/>
    <mergeCell ref="S15:S17"/>
    <mergeCell ref="T15:T17"/>
    <mergeCell ref="H15:H17"/>
    <mergeCell ref="I15:I17"/>
    <mergeCell ref="J15:J17"/>
    <mergeCell ref="K15:K17"/>
    <mergeCell ref="L15:L17"/>
    <mergeCell ref="M15:M17"/>
    <mergeCell ref="B15:B17"/>
    <mergeCell ref="C15:C17"/>
    <mergeCell ref="D15:D17"/>
    <mergeCell ref="E15:E17"/>
    <mergeCell ref="F15:F17"/>
    <mergeCell ref="G15:G17"/>
    <mergeCell ref="W12:W14"/>
    <mergeCell ref="X12:X14"/>
    <mergeCell ref="Y12:Y14"/>
    <mergeCell ref="J12:J14"/>
    <mergeCell ref="K12:K14"/>
    <mergeCell ref="L12:L14"/>
    <mergeCell ref="M12:M14"/>
    <mergeCell ref="N12:N14"/>
    <mergeCell ref="O12:O14"/>
    <mergeCell ref="Z12:Z14"/>
    <mergeCell ref="AA12:AA14"/>
    <mergeCell ref="AB12:AB14"/>
    <mergeCell ref="P12:P14"/>
    <mergeCell ref="Q12:Q14"/>
    <mergeCell ref="S12:S14"/>
    <mergeCell ref="T12:T14"/>
    <mergeCell ref="U12:U14"/>
    <mergeCell ref="V12:V14"/>
    <mergeCell ref="AA9:AA11"/>
    <mergeCell ref="AB9:AB11"/>
    <mergeCell ref="B12:B14"/>
    <mergeCell ref="C12:C14"/>
    <mergeCell ref="D12:D14"/>
    <mergeCell ref="E12:E14"/>
    <mergeCell ref="F12:F14"/>
    <mergeCell ref="G12:G14"/>
    <mergeCell ref="H12:H14"/>
    <mergeCell ref="I12:I14"/>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R7:R8"/>
    <mergeCell ref="V7:V8"/>
    <mergeCell ref="W7:X7"/>
    <mergeCell ref="Y7:Z7"/>
    <mergeCell ref="AA7:AA8"/>
    <mergeCell ref="AB7:AB8"/>
    <mergeCell ref="L7:L8"/>
    <mergeCell ref="M7:M8"/>
    <mergeCell ref="N7:N8"/>
    <mergeCell ref="O7:O8"/>
    <mergeCell ref="P7:P8"/>
    <mergeCell ref="Q7:Q8"/>
    <mergeCell ref="B2:B4"/>
    <mergeCell ref="C2:AA2"/>
    <mergeCell ref="AB2:AB4"/>
    <mergeCell ref="C3:AA3"/>
    <mergeCell ref="C4:AA4"/>
    <mergeCell ref="B6:I6"/>
    <mergeCell ref="J6:N6"/>
    <mergeCell ref="O6:V6"/>
    <mergeCell ref="W6:AB6"/>
    <mergeCell ref="I7:I8"/>
    <mergeCell ref="J9:J11"/>
    <mergeCell ref="K9:K11"/>
    <mergeCell ref="L9:L11"/>
    <mergeCell ref="M9:M11"/>
    <mergeCell ref="B9:B11"/>
    <mergeCell ref="C9:C11"/>
    <mergeCell ref="D9:D11"/>
    <mergeCell ref="E9:E11"/>
    <mergeCell ref="F9:F11"/>
    <mergeCell ref="G9:G11"/>
    <mergeCell ref="B7:B8"/>
    <mergeCell ref="C7:C8"/>
    <mergeCell ref="D7:D8"/>
    <mergeCell ref="E7:E8"/>
    <mergeCell ref="F7:H7"/>
  </mergeCells>
  <conditionalFormatting sqref="J9">
    <cfRule type="cellIs" dxfId="819" priority="78" operator="equal">
      <formula>5</formula>
    </cfRule>
    <cfRule type="cellIs" dxfId="818" priority="79" operator="equal">
      <formula>4</formula>
    </cfRule>
    <cfRule type="cellIs" dxfId="817" priority="80" operator="equal">
      <formula>3</formula>
    </cfRule>
    <cfRule type="cellIs" dxfId="816" priority="81" operator="equal">
      <formula>1</formula>
    </cfRule>
    <cfRule type="cellIs" dxfId="815" priority="82" operator="equal">
      <formula>2</formula>
    </cfRule>
  </conditionalFormatting>
  <conditionalFormatting sqref="J12">
    <cfRule type="cellIs" dxfId="814" priority="25" operator="equal">
      <formula>5</formula>
    </cfRule>
    <cfRule type="cellIs" dxfId="813" priority="26" operator="equal">
      <formula>4</formula>
    </cfRule>
    <cfRule type="cellIs" dxfId="812" priority="27" operator="equal">
      <formula>3</formula>
    </cfRule>
    <cfRule type="cellIs" dxfId="811" priority="28" operator="equal">
      <formula>1</formula>
    </cfRule>
    <cfRule type="cellIs" dxfId="810" priority="29" operator="equal">
      <formula>2</formula>
    </cfRule>
  </conditionalFormatting>
  <conditionalFormatting sqref="J15">
    <cfRule type="cellIs" dxfId="809" priority="49" operator="equal">
      <formula>5</formula>
    </cfRule>
    <cfRule type="cellIs" dxfId="808" priority="50" operator="equal">
      <formula>4</formula>
    </cfRule>
    <cfRule type="cellIs" dxfId="807" priority="51" operator="equal">
      <formula>3</formula>
    </cfRule>
    <cfRule type="cellIs" dxfId="806" priority="52" operator="equal">
      <formula>1</formula>
    </cfRule>
    <cfRule type="cellIs" dxfId="805" priority="53" operator="equal">
      <formula>2</formula>
    </cfRule>
  </conditionalFormatting>
  <conditionalFormatting sqref="K9">
    <cfRule type="cellIs" dxfId="804" priority="73" operator="equal">
      <formula>15</formula>
    </cfRule>
    <cfRule type="cellIs" dxfId="803" priority="74" operator="equal">
      <formula>12</formula>
    </cfRule>
    <cfRule type="cellIs" dxfId="802" priority="75" operator="equal">
      <formula>9</formula>
    </cfRule>
    <cfRule type="cellIs" dxfId="801" priority="76" operator="equal">
      <formula>6</formula>
    </cfRule>
    <cfRule type="cellIs" dxfId="800" priority="77" operator="equal">
      <formula>3</formula>
    </cfRule>
  </conditionalFormatting>
  <conditionalFormatting sqref="K12">
    <cfRule type="cellIs" dxfId="799" priority="20" operator="equal">
      <formula>15</formula>
    </cfRule>
    <cfRule type="cellIs" dxfId="798" priority="21" operator="equal">
      <formula>12</formula>
    </cfRule>
    <cfRule type="cellIs" dxfId="797" priority="22" operator="equal">
      <formula>9</formula>
    </cfRule>
    <cfRule type="cellIs" dxfId="796" priority="23" operator="equal">
      <formula>6</formula>
    </cfRule>
    <cfRule type="cellIs" dxfId="795" priority="24" operator="equal">
      <formula>3</formula>
    </cfRule>
  </conditionalFormatting>
  <conditionalFormatting sqref="K15">
    <cfRule type="cellIs" dxfId="794" priority="44" operator="equal">
      <formula>15</formula>
    </cfRule>
    <cfRule type="cellIs" dxfId="793" priority="45" operator="equal">
      <formula>12</formula>
    </cfRule>
    <cfRule type="cellIs" dxfId="792" priority="46" operator="equal">
      <formula>9</formula>
    </cfRule>
    <cfRule type="cellIs" dxfId="791" priority="47" operator="equal">
      <formula>6</formula>
    </cfRule>
    <cfRule type="cellIs" dxfId="790" priority="48" operator="equal">
      <formula>3</formula>
    </cfRule>
  </conditionalFormatting>
  <conditionalFormatting sqref="M9">
    <cfRule type="cellIs" dxfId="789" priority="69" operator="equal">
      <formula>"EXTREMO"</formula>
    </cfRule>
    <cfRule type="cellIs" dxfId="788" priority="70" operator="equal">
      <formula>"ALTO"</formula>
    </cfRule>
    <cfRule type="cellIs" dxfId="787" priority="71" operator="equal">
      <formula>"MODERADO"</formula>
    </cfRule>
    <cfRule type="cellIs" dxfId="786" priority="72" operator="equal">
      <formula>"BAJO"</formula>
    </cfRule>
  </conditionalFormatting>
  <conditionalFormatting sqref="M12">
    <cfRule type="cellIs" dxfId="785" priority="16" operator="equal">
      <formula>"EXTREMO"</formula>
    </cfRule>
    <cfRule type="cellIs" dxfId="784" priority="17" operator="equal">
      <formula>"ALTO"</formula>
    </cfRule>
    <cfRule type="cellIs" dxfId="783" priority="18" operator="equal">
      <formula>"MODERADO"</formula>
    </cfRule>
    <cfRule type="cellIs" dxfId="782" priority="19" operator="equal">
      <formula>"BAJO"</formula>
    </cfRule>
  </conditionalFormatting>
  <conditionalFormatting sqref="M15">
    <cfRule type="cellIs" dxfId="781" priority="40" operator="equal">
      <formula>"EXTREMO"</formula>
    </cfRule>
    <cfRule type="cellIs" dxfId="780" priority="41" operator="equal">
      <formula>"ALTO"</formula>
    </cfRule>
    <cfRule type="cellIs" dxfId="779" priority="42" operator="equal">
      <formula>"MODERADO"</formula>
    </cfRule>
    <cfRule type="cellIs" dxfId="778" priority="43" operator="equal">
      <formula>"BAJO"</formula>
    </cfRule>
  </conditionalFormatting>
  <conditionalFormatting sqref="S9">
    <cfRule type="cellIs" dxfId="777" priority="64" operator="equal">
      <formula>5</formula>
    </cfRule>
    <cfRule type="cellIs" dxfId="776" priority="65" operator="equal">
      <formula>4</formula>
    </cfRule>
    <cfRule type="cellIs" dxfId="775" priority="66" operator="equal">
      <formula>3</formula>
    </cfRule>
    <cfRule type="cellIs" dxfId="774" priority="67" operator="equal">
      <formula>2</formula>
    </cfRule>
    <cfRule type="cellIs" dxfId="773" priority="68" operator="equal">
      <formula>1</formula>
    </cfRule>
  </conditionalFormatting>
  <conditionalFormatting sqref="S12">
    <cfRule type="cellIs" dxfId="772" priority="11" operator="equal">
      <formula>5</formula>
    </cfRule>
    <cfRule type="cellIs" dxfId="771" priority="12" operator="equal">
      <formula>4</formula>
    </cfRule>
    <cfRule type="cellIs" dxfId="770" priority="13" operator="equal">
      <formula>3</formula>
    </cfRule>
    <cfRule type="cellIs" dxfId="769" priority="14" operator="equal">
      <formula>2</formula>
    </cfRule>
    <cfRule type="cellIs" dxfId="768" priority="15" operator="equal">
      <formula>1</formula>
    </cfRule>
  </conditionalFormatting>
  <conditionalFormatting sqref="S15">
    <cfRule type="cellIs" dxfId="767" priority="35" operator="equal">
      <formula>5</formula>
    </cfRule>
    <cfRule type="cellIs" dxfId="766" priority="36" operator="equal">
      <formula>4</formula>
    </cfRule>
    <cfRule type="cellIs" dxfId="765" priority="37" operator="equal">
      <formula>3</formula>
    </cfRule>
    <cfRule type="cellIs" dxfId="764" priority="38" operator="equal">
      <formula>2</formula>
    </cfRule>
    <cfRule type="cellIs" dxfId="763" priority="39" operator="equal">
      <formula>1</formula>
    </cfRule>
  </conditionalFormatting>
  <conditionalFormatting sqref="T9">
    <cfRule type="cellIs" dxfId="762" priority="59" operator="equal">
      <formula>15</formula>
    </cfRule>
    <cfRule type="cellIs" dxfId="761" priority="60" operator="equal">
      <formula>12</formula>
    </cfRule>
    <cfRule type="cellIs" dxfId="760" priority="61" operator="equal">
      <formula>9</formula>
    </cfRule>
    <cfRule type="cellIs" dxfId="759" priority="62" operator="equal">
      <formula>6</formula>
    </cfRule>
    <cfRule type="cellIs" dxfId="758" priority="63" operator="equal">
      <formula>3</formula>
    </cfRule>
  </conditionalFormatting>
  <conditionalFormatting sqref="T12">
    <cfRule type="cellIs" dxfId="757" priority="6" operator="equal">
      <formula>15</formula>
    </cfRule>
    <cfRule type="cellIs" dxfId="756" priority="7" operator="equal">
      <formula>12</formula>
    </cfRule>
    <cfRule type="cellIs" dxfId="755" priority="8" operator="equal">
      <formula>9</formula>
    </cfRule>
    <cfRule type="cellIs" dxfId="754" priority="9" operator="equal">
      <formula>6</formula>
    </cfRule>
    <cfRule type="cellIs" dxfId="753" priority="10" operator="equal">
      <formula>3</formula>
    </cfRule>
  </conditionalFormatting>
  <conditionalFormatting sqref="T15">
    <cfRule type="cellIs" dxfId="752" priority="30" operator="equal">
      <formula>15</formula>
    </cfRule>
    <cfRule type="cellIs" dxfId="751" priority="31" operator="equal">
      <formula>12</formula>
    </cfRule>
    <cfRule type="cellIs" dxfId="750" priority="32" operator="equal">
      <formula>9</formula>
    </cfRule>
    <cfRule type="cellIs" dxfId="749" priority="33" operator="equal">
      <formula>6</formula>
    </cfRule>
    <cfRule type="cellIs" dxfId="748" priority="34" operator="equal">
      <formula>3</formula>
    </cfRule>
  </conditionalFormatting>
  <conditionalFormatting sqref="U9 U15">
    <cfRule type="cellIs" dxfId="747" priority="54" operator="equal">
      <formula>"EXTREMO"</formula>
    </cfRule>
    <cfRule type="cellIs" dxfId="746" priority="55" operator="equal">
      <formula>"EXTREMO"</formula>
    </cfRule>
    <cfRule type="cellIs" dxfId="745" priority="56" operator="equal">
      <formula>"ALTO"</formula>
    </cfRule>
    <cfRule type="cellIs" dxfId="744" priority="57" operator="equal">
      <formula>"MODERADO"</formula>
    </cfRule>
    <cfRule type="cellIs" dxfId="743" priority="58" operator="equal">
      <formula>"BAJO"</formula>
    </cfRule>
  </conditionalFormatting>
  <conditionalFormatting sqref="U12">
    <cfRule type="cellIs" dxfId="742" priority="1" operator="equal">
      <formula>"EXTREMO"</formula>
    </cfRule>
    <cfRule type="cellIs" dxfId="741" priority="2" operator="equal">
      <formula>"EXTREMO"</formula>
    </cfRule>
    <cfRule type="cellIs" dxfId="740" priority="3" operator="equal">
      <formula>"ALTO"</formula>
    </cfRule>
    <cfRule type="cellIs" dxfId="739" priority="4" operator="equal">
      <formula>"MODERADO"</formula>
    </cfRule>
    <cfRule type="cellIs" dxfId="738" priority="5" operator="equal">
      <formula>"BAJO"</formula>
    </cfRule>
  </conditionalFormatting>
  <dataValidations count="1">
    <dataValidation type="list" allowBlank="1" showInputMessage="1" showErrorMessage="1" sqref="C9:C17" xr:uid="{30512F60-3433-4A1A-AC29-376F72844238}">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9DA8-AE66-447A-9555-4C8D9DC08CB4}">
  <dimension ref="A1:AP10"/>
  <sheetViews>
    <sheetView zoomScaleNormal="100" zoomScaleSheetLayoutView="98" workbookViewId="0">
      <selection activeCell="B6" sqref="B6:I6"/>
    </sheetView>
  </sheetViews>
  <sheetFormatPr baseColWidth="10" defaultColWidth="11.5546875" defaultRowHeight="14.4" x14ac:dyDescent="0.3"/>
  <cols>
    <col min="1" max="1" width="1.5546875" style="70" customWidth="1"/>
    <col min="2" max="2" width="15.44140625" style="70" customWidth="1"/>
    <col min="3" max="4" width="24.109375" style="70" customWidth="1"/>
    <col min="5" max="5" width="13" style="70" customWidth="1"/>
    <col min="6" max="6" width="23.33203125" style="70" customWidth="1"/>
    <col min="7" max="8" width="15.44140625" style="70"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ht="91.95" customHeight="1" x14ac:dyDescent="0.3">
      <c r="B8" s="99" t="s">
        <v>476</v>
      </c>
      <c r="C8" s="142" t="s">
        <v>460</v>
      </c>
      <c r="D8" s="143" t="s">
        <v>214</v>
      </c>
      <c r="E8" s="143" t="s">
        <v>221</v>
      </c>
      <c r="F8" s="143" t="s">
        <v>230</v>
      </c>
      <c r="G8" s="143" t="s">
        <v>224</v>
      </c>
      <c r="H8" s="143" t="s">
        <v>227</v>
      </c>
      <c r="I8" s="345" t="s">
        <v>284</v>
      </c>
    </row>
    <row r="9" spans="1:42" ht="86.25" customHeight="1" x14ac:dyDescent="0.3">
      <c r="B9" s="144" t="s">
        <v>477</v>
      </c>
      <c r="C9" s="145" t="s">
        <v>460</v>
      </c>
      <c r="D9" s="146" t="s">
        <v>215</v>
      </c>
      <c r="E9" s="146" t="s">
        <v>221</v>
      </c>
      <c r="F9" s="146" t="s">
        <v>230</v>
      </c>
      <c r="G9" s="146" t="s">
        <v>224</v>
      </c>
      <c r="H9" s="146" t="s">
        <v>227</v>
      </c>
      <c r="I9" s="345"/>
    </row>
    <row r="10" spans="1:42" ht="28.8" x14ac:dyDescent="0.3">
      <c r="B10" s="99" t="s">
        <v>478</v>
      </c>
      <c r="C10" s="142" t="s">
        <v>460</v>
      </c>
      <c r="D10" s="143" t="s">
        <v>214</v>
      </c>
      <c r="E10" s="143" t="s">
        <v>221</v>
      </c>
      <c r="F10" s="143" t="s">
        <v>230</v>
      </c>
      <c r="G10" s="143" t="s">
        <v>224</v>
      </c>
      <c r="H10" s="143" t="s">
        <v>227</v>
      </c>
      <c r="I10" s="34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9322-1491-4385-9127-FF0B73C007A1}">
  <dimension ref="A1:GP461"/>
  <sheetViews>
    <sheetView topLeftCell="S3" zoomScaleNormal="100" zoomScaleSheetLayoutView="85" workbookViewId="0">
      <selection activeCell="W14" sqref="W14:W16"/>
    </sheetView>
  </sheetViews>
  <sheetFormatPr baseColWidth="10" defaultColWidth="11.44140625" defaultRowHeight="14.4" x14ac:dyDescent="0.3"/>
  <cols>
    <col min="1" max="1" width="2.44140625" style="70" customWidth="1"/>
    <col min="2" max="2" width="11.5546875" customWidth="1"/>
    <col min="3" max="3" width="16.5546875" customWidth="1"/>
    <col min="4" max="4" width="14"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6640625" customWidth="1"/>
    <col min="16" max="16" width="62.88671875" customWidth="1"/>
    <col min="17" max="17" width="28.6640625" customWidth="1"/>
    <col min="18" max="18" width="29.6640625" customWidth="1"/>
    <col min="19" max="19" width="16.6640625" customWidth="1"/>
    <col min="20" max="20" width="16.6640625" style="70" customWidth="1"/>
    <col min="21" max="21" width="13.88671875" customWidth="1"/>
    <col min="22" max="22" width="49" customWidth="1"/>
    <col min="23" max="24" width="12.5546875" customWidth="1"/>
    <col min="25" max="26"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36</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2.4" x14ac:dyDescent="0.3">
      <c r="B9" s="309"/>
      <c r="C9" s="311"/>
      <c r="D9" s="313"/>
      <c r="E9" s="313"/>
      <c r="F9" s="85" t="s">
        <v>207</v>
      </c>
      <c r="G9" s="85" t="s">
        <v>231</v>
      </c>
      <c r="H9" s="85" t="s">
        <v>208</v>
      </c>
      <c r="I9" s="316"/>
      <c r="J9" s="86" t="s">
        <v>274</v>
      </c>
      <c r="K9" s="87" t="s">
        <v>275</v>
      </c>
      <c r="L9" s="311"/>
      <c r="M9" s="311"/>
      <c r="N9" s="318"/>
      <c r="O9" s="320"/>
      <c r="P9" s="308"/>
      <c r="Q9" s="308"/>
      <c r="R9" s="432"/>
      <c r="S9" s="88" t="s">
        <v>274</v>
      </c>
      <c r="T9" s="89" t="s">
        <v>275</v>
      </c>
      <c r="U9" s="90" t="s">
        <v>276</v>
      </c>
      <c r="V9" s="324"/>
      <c r="W9" s="91" t="s">
        <v>277</v>
      </c>
      <c r="X9" s="92" t="s">
        <v>278</v>
      </c>
      <c r="Y9" s="92" t="s">
        <v>479</v>
      </c>
      <c r="Z9" s="92" t="s">
        <v>480</v>
      </c>
      <c r="AA9" s="311"/>
      <c r="AB9" s="328"/>
    </row>
    <row r="10" spans="1:198" s="78" customFormat="1" ht="96.75" customHeight="1" x14ac:dyDescent="0.3">
      <c r="A10" s="77"/>
      <c r="B10" s="321" t="s">
        <v>5</v>
      </c>
      <c r="C10" s="322" t="s">
        <v>15</v>
      </c>
      <c r="D10" s="322" t="s">
        <v>481</v>
      </c>
      <c r="E10" s="322" t="s">
        <v>283</v>
      </c>
      <c r="F10" s="322">
        <v>5</v>
      </c>
      <c r="G10" s="322">
        <v>5</v>
      </c>
      <c r="H10" s="322">
        <v>5</v>
      </c>
      <c r="I10" s="488" t="s">
        <v>482</v>
      </c>
      <c r="J10" s="490">
        <v>4</v>
      </c>
      <c r="K10" s="333">
        <v>12</v>
      </c>
      <c r="L10" s="336">
        <v>48</v>
      </c>
      <c r="M10" s="336" t="s">
        <v>457</v>
      </c>
      <c r="N10" s="339" t="s">
        <v>1</v>
      </c>
      <c r="O10" s="486" t="s">
        <v>483</v>
      </c>
      <c r="P10" s="336" t="s">
        <v>484</v>
      </c>
      <c r="Q10" s="336" t="s">
        <v>485</v>
      </c>
      <c r="R10" s="501" t="s">
        <v>486</v>
      </c>
      <c r="S10" s="322">
        <v>3</v>
      </c>
      <c r="T10" s="345">
        <v>12</v>
      </c>
      <c r="U10" s="493" t="s">
        <v>2</v>
      </c>
      <c r="V10" s="106" t="s">
        <v>749</v>
      </c>
      <c r="W10" s="147">
        <v>45551</v>
      </c>
      <c r="X10" s="148">
        <v>45657</v>
      </c>
      <c r="Y10" s="107"/>
      <c r="Z10" s="107"/>
      <c r="AA10" s="80"/>
      <c r="AB10" s="115"/>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6.75" customHeight="1" x14ac:dyDescent="0.3">
      <c r="A11" s="77"/>
      <c r="B11" s="321"/>
      <c r="C11" s="322"/>
      <c r="D11" s="322"/>
      <c r="E11" s="322"/>
      <c r="F11" s="322"/>
      <c r="G11" s="322"/>
      <c r="H11" s="322"/>
      <c r="I11" s="488"/>
      <c r="J11" s="491"/>
      <c r="K11" s="334"/>
      <c r="L11" s="337"/>
      <c r="M11" s="337"/>
      <c r="N11" s="339"/>
      <c r="O11" s="486"/>
      <c r="P11" s="337"/>
      <c r="Q11" s="337"/>
      <c r="R11" s="502"/>
      <c r="S11" s="322"/>
      <c r="T11" s="345"/>
      <c r="U11" s="493"/>
      <c r="V11" s="106" t="s">
        <v>750</v>
      </c>
      <c r="W11" s="147">
        <v>45551</v>
      </c>
      <c r="X11" s="148">
        <v>45647</v>
      </c>
      <c r="Y11" s="107"/>
      <c r="Z11" s="107"/>
      <c r="AA11" s="80"/>
      <c r="AB11" s="115"/>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6.75" customHeight="1" x14ac:dyDescent="0.3">
      <c r="A12" s="77"/>
      <c r="B12" s="321"/>
      <c r="C12" s="322"/>
      <c r="D12" s="322"/>
      <c r="E12" s="322"/>
      <c r="F12" s="322"/>
      <c r="G12" s="322"/>
      <c r="H12" s="322"/>
      <c r="I12" s="488"/>
      <c r="J12" s="491"/>
      <c r="K12" s="334"/>
      <c r="L12" s="337"/>
      <c r="M12" s="337"/>
      <c r="N12" s="339"/>
      <c r="O12" s="486"/>
      <c r="P12" s="337"/>
      <c r="Q12" s="337"/>
      <c r="R12" s="502"/>
      <c r="S12" s="322"/>
      <c r="T12" s="345"/>
      <c r="U12" s="493"/>
      <c r="V12" s="106" t="s">
        <v>751</v>
      </c>
      <c r="W12" s="147">
        <v>45551</v>
      </c>
      <c r="X12" s="148">
        <v>45637</v>
      </c>
      <c r="Y12" s="107"/>
      <c r="Z12" s="107"/>
      <c r="AA12" s="80"/>
      <c r="AB12" s="115"/>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96.75" customHeight="1" x14ac:dyDescent="0.3">
      <c r="A13" s="77"/>
      <c r="B13" s="321"/>
      <c r="C13" s="322"/>
      <c r="D13" s="322"/>
      <c r="E13" s="322"/>
      <c r="F13" s="322"/>
      <c r="G13" s="322"/>
      <c r="H13" s="322"/>
      <c r="I13" s="488"/>
      <c r="J13" s="491"/>
      <c r="K13" s="334"/>
      <c r="L13" s="337"/>
      <c r="M13" s="337"/>
      <c r="N13" s="339"/>
      <c r="O13" s="486"/>
      <c r="P13" s="337"/>
      <c r="Q13" s="337"/>
      <c r="R13" s="502"/>
      <c r="S13" s="322"/>
      <c r="T13" s="345"/>
      <c r="U13" s="493"/>
      <c r="V13" s="106" t="s">
        <v>752</v>
      </c>
      <c r="W13" s="147">
        <v>45551</v>
      </c>
      <c r="X13" s="148">
        <v>45627</v>
      </c>
      <c r="Y13" s="107"/>
      <c r="Z13" s="107"/>
      <c r="AA13" s="80"/>
      <c r="AB13" s="115"/>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96.75" customHeight="1" x14ac:dyDescent="0.3">
      <c r="A14" s="77"/>
      <c r="B14" s="321"/>
      <c r="C14" s="322"/>
      <c r="D14" s="322"/>
      <c r="E14" s="322"/>
      <c r="F14" s="322"/>
      <c r="G14" s="322"/>
      <c r="H14" s="322"/>
      <c r="I14" s="488"/>
      <c r="J14" s="491"/>
      <c r="K14" s="334"/>
      <c r="L14" s="337"/>
      <c r="M14" s="337"/>
      <c r="N14" s="339"/>
      <c r="O14" s="486"/>
      <c r="P14" s="337"/>
      <c r="Q14" s="337"/>
      <c r="R14" s="503"/>
      <c r="S14" s="322"/>
      <c r="T14" s="345"/>
      <c r="U14" s="493"/>
      <c r="V14" s="358" t="s">
        <v>753</v>
      </c>
      <c r="W14" s="495">
        <v>45551</v>
      </c>
      <c r="X14" s="498">
        <v>45617</v>
      </c>
      <c r="Y14" s="336"/>
      <c r="Z14" s="336"/>
      <c r="AA14" s="336"/>
      <c r="AB14" s="358"/>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7" customFormat="1" ht="15" customHeight="1" x14ac:dyDescent="0.3">
      <c r="B15" s="321"/>
      <c r="C15" s="322"/>
      <c r="D15" s="322"/>
      <c r="E15" s="322"/>
      <c r="F15" s="322"/>
      <c r="G15" s="322"/>
      <c r="H15" s="322"/>
      <c r="I15" s="488"/>
      <c r="J15" s="491"/>
      <c r="K15" s="334"/>
      <c r="L15" s="337"/>
      <c r="M15" s="337"/>
      <c r="N15" s="339"/>
      <c r="O15" s="486"/>
      <c r="P15" s="337"/>
      <c r="Q15" s="337"/>
      <c r="R15" s="93" t="s">
        <v>249</v>
      </c>
      <c r="S15" s="322"/>
      <c r="T15" s="345"/>
      <c r="U15" s="493"/>
      <c r="V15" s="410"/>
      <c r="W15" s="496"/>
      <c r="X15" s="499"/>
      <c r="Y15" s="337"/>
      <c r="Z15" s="337"/>
      <c r="AA15" s="337"/>
      <c r="AB15" s="410"/>
    </row>
    <row r="16" spans="1:198" s="77" customFormat="1" ht="15" customHeight="1" thickBot="1" x14ac:dyDescent="0.35">
      <c r="B16" s="343"/>
      <c r="C16" s="344"/>
      <c r="D16" s="344"/>
      <c r="E16" s="344"/>
      <c r="F16" s="344"/>
      <c r="G16" s="344"/>
      <c r="H16" s="344"/>
      <c r="I16" s="489"/>
      <c r="J16" s="492"/>
      <c r="K16" s="357"/>
      <c r="L16" s="354"/>
      <c r="M16" s="354"/>
      <c r="N16" s="351"/>
      <c r="O16" s="487"/>
      <c r="P16" s="354"/>
      <c r="Q16" s="354"/>
      <c r="R16" s="131" t="s">
        <v>251</v>
      </c>
      <c r="S16" s="344"/>
      <c r="T16" s="355"/>
      <c r="U16" s="494"/>
      <c r="V16" s="411"/>
      <c r="W16" s="497"/>
      <c r="X16" s="500"/>
      <c r="Y16" s="354"/>
      <c r="Z16" s="354"/>
      <c r="AA16" s="354"/>
      <c r="AB16" s="411"/>
    </row>
    <row r="17" spans="1:130" s="73" customFormat="1" x14ac:dyDescent="0.3">
      <c r="B17" s="79"/>
      <c r="C17" s="79"/>
      <c r="D17" s="79"/>
      <c r="E17" s="79"/>
      <c r="F17" s="94"/>
      <c r="G17" s="94"/>
      <c r="H17" s="94"/>
      <c r="I17" s="79"/>
      <c r="J17" s="79"/>
      <c r="K17" s="79"/>
      <c r="L17" s="79"/>
      <c r="M17" s="79"/>
      <c r="N17" s="79"/>
      <c r="O17" s="79"/>
      <c r="P17" s="79"/>
      <c r="Q17" s="79"/>
      <c r="R17" s="79"/>
      <c r="S17" s="79"/>
      <c r="T17" s="79"/>
      <c r="U17" s="79"/>
      <c r="V17" s="79"/>
      <c r="W17" s="79"/>
      <c r="X17" s="79"/>
      <c r="Y17" s="79"/>
      <c r="Z17" s="79"/>
      <c r="AA17" s="79"/>
      <c r="AB17" s="118"/>
    </row>
    <row r="18" spans="1:130" s="69" customFormat="1" x14ac:dyDescent="0.3">
      <c r="A18" s="73"/>
      <c r="B18" s="359" t="s">
        <v>234</v>
      </c>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1"/>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3">
      <c r="B19" s="362" t="s">
        <v>264</v>
      </c>
      <c r="C19" s="362"/>
      <c r="D19" s="362"/>
      <c r="E19" s="362"/>
      <c r="F19" s="362"/>
      <c r="G19" s="362"/>
      <c r="H19" s="362"/>
      <c r="I19" s="362" t="s">
        <v>279</v>
      </c>
      <c r="J19" s="362"/>
      <c r="K19" s="362"/>
      <c r="L19" s="362"/>
      <c r="M19" s="362"/>
      <c r="N19" s="362"/>
      <c r="O19" s="362"/>
      <c r="P19" s="362"/>
      <c r="Q19" s="362"/>
      <c r="R19" s="362"/>
      <c r="S19" s="362"/>
      <c r="T19" s="362"/>
      <c r="U19" s="362"/>
      <c r="V19" s="362"/>
      <c r="W19" s="362"/>
      <c r="X19" s="363" t="s">
        <v>235</v>
      </c>
      <c r="Y19" s="364"/>
      <c r="Z19" s="364"/>
      <c r="AA19" s="364"/>
      <c r="AB19" s="365"/>
    </row>
    <row r="20" spans="1:130" s="69" customFormat="1" x14ac:dyDescent="0.3">
      <c r="A20" s="73"/>
      <c r="B20" s="350" t="s">
        <v>236</v>
      </c>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3">
      <c r="A21" s="73"/>
      <c r="B21" s="366" t="s">
        <v>237</v>
      </c>
      <c r="C21" s="366"/>
      <c r="D21" s="366"/>
      <c r="E21" s="366"/>
      <c r="F21" s="366"/>
      <c r="G21" s="366"/>
      <c r="H21" s="366"/>
      <c r="I21" s="367" t="s">
        <v>238</v>
      </c>
      <c r="J21" s="367"/>
      <c r="K21" s="367"/>
      <c r="L21" s="367"/>
      <c r="M21" s="367"/>
      <c r="N21" s="367"/>
      <c r="O21" s="367"/>
      <c r="P21" s="367"/>
      <c r="Q21" s="367"/>
      <c r="R21" s="367"/>
      <c r="S21" s="366" t="s">
        <v>239</v>
      </c>
      <c r="T21" s="366"/>
      <c r="U21" s="366"/>
      <c r="V21" s="366"/>
      <c r="W21" s="366"/>
      <c r="X21" s="366"/>
      <c r="Y21" s="366"/>
      <c r="Z21" s="366"/>
      <c r="AA21" s="368" t="s">
        <v>240</v>
      </c>
      <c r="AB21" s="369"/>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3">
      <c r="A22" s="73"/>
      <c r="B22" s="370">
        <v>0</v>
      </c>
      <c r="C22" s="370"/>
      <c r="D22" s="370"/>
      <c r="E22" s="370"/>
      <c r="F22" s="370"/>
      <c r="G22" s="370"/>
      <c r="H22" s="370"/>
      <c r="I22" s="371" t="s">
        <v>241</v>
      </c>
      <c r="J22" s="371"/>
      <c r="K22" s="371"/>
      <c r="L22" s="371"/>
      <c r="M22" s="371"/>
      <c r="N22" s="371"/>
      <c r="O22" s="371"/>
      <c r="P22" s="371"/>
      <c r="Q22" s="371"/>
      <c r="R22" s="371"/>
      <c r="S22" s="372">
        <v>44734</v>
      </c>
      <c r="T22" s="372"/>
      <c r="U22" s="372"/>
      <c r="V22" s="372"/>
      <c r="W22" s="372"/>
      <c r="X22" s="372"/>
      <c r="Y22" s="372"/>
      <c r="Z22" s="372"/>
      <c r="AA22" s="373">
        <v>1</v>
      </c>
      <c r="AB22" s="37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32.25" customHeight="1" x14ac:dyDescent="0.3">
      <c r="A23" s="73"/>
      <c r="B23" s="370">
        <v>1</v>
      </c>
      <c r="C23" s="370"/>
      <c r="D23" s="370"/>
      <c r="E23" s="370"/>
      <c r="F23" s="370"/>
      <c r="G23" s="370"/>
      <c r="H23" s="370"/>
      <c r="I23" s="371" t="s">
        <v>253</v>
      </c>
      <c r="J23" s="371"/>
      <c r="K23" s="371"/>
      <c r="L23" s="371"/>
      <c r="M23" s="371"/>
      <c r="N23" s="371"/>
      <c r="O23" s="371"/>
      <c r="P23" s="371"/>
      <c r="Q23" s="371"/>
      <c r="R23" s="371"/>
      <c r="S23" s="372">
        <v>45217</v>
      </c>
      <c r="T23" s="372"/>
      <c r="U23" s="372"/>
      <c r="V23" s="372"/>
      <c r="W23" s="372"/>
      <c r="X23" s="372"/>
      <c r="Y23" s="372"/>
      <c r="Z23" s="372"/>
      <c r="AA23" s="373">
        <v>2</v>
      </c>
      <c r="AB23" s="374"/>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43.5" customHeight="1" x14ac:dyDescent="0.3">
      <c r="A24" s="73"/>
      <c r="B24" s="375">
        <v>2</v>
      </c>
      <c r="C24" s="376"/>
      <c r="D24" s="376"/>
      <c r="E24" s="376"/>
      <c r="F24" s="376"/>
      <c r="G24" s="376"/>
      <c r="H24" s="376"/>
      <c r="I24" s="377" t="s">
        <v>286</v>
      </c>
      <c r="J24" s="378"/>
      <c r="K24" s="378"/>
      <c r="L24" s="378"/>
      <c r="M24" s="378"/>
      <c r="N24" s="378"/>
      <c r="O24" s="378"/>
      <c r="P24" s="378"/>
      <c r="Q24" s="378"/>
      <c r="R24" s="378"/>
      <c r="S24" s="372">
        <v>45362</v>
      </c>
      <c r="T24" s="372"/>
      <c r="U24" s="372"/>
      <c r="V24" s="372"/>
      <c r="W24" s="372"/>
      <c r="X24" s="372"/>
      <c r="Y24" s="372"/>
      <c r="Z24" s="372"/>
      <c r="AA24" s="373">
        <v>3</v>
      </c>
      <c r="AB24" s="374"/>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73" customFormat="1" x14ac:dyDescent="0.3">
      <c r="F25" s="74"/>
      <c r="G25" s="74"/>
      <c r="H25" s="74"/>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c r="U45" s="73"/>
    </row>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sheetData>
  <mergeCells count="75">
    <mergeCell ref="S22:Z22"/>
    <mergeCell ref="B24:H24"/>
    <mergeCell ref="I24:R24"/>
    <mergeCell ref="S24:Z24"/>
    <mergeCell ref="B20:AB20"/>
    <mergeCell ref="B21:H21"/>
    <mergeCell ref="I21:R21"/>
    <mergeCell ref="S21:Z21"/>
    <mergeCell ref="AA24:AB24"/>
    <mergeCell ref="AA21:AB21"/>
    <mergeCell ref="B23:H23"/>
    <mergeCell ref="I23:R23"/>
    <mergeCell ref="S23:Z23"/>
    <mergeCell ref="AA23:AB23"/>
    <mergeCell ref="AA22:AB22"/>
    <mergeCell ref="B22:H22"/>
    <mergeCell ref="I22:R22"/>
    <mergeCell ref="AA14:AA16"/>
    <mergeCell ref="AB14:AB16"/>
    <mergeCell ref="B18:AB18"/>
    <mergeCell ref="B19:H19"/>
    <mergeCell ref="I19:W19"/>
    <mergeCell ref="X19:AB19"/>
    <mergeCell ref="T10:T16"/>
    <mergeCell ref="U10:U16"/>
    <mergeCell ref="V14:V16"/>
    <mergeCell ref="W14:W16"/>
    <mergeCell ref="X14:X16"/>
    <mergeCell ref="P10:P16"/>
    <mergeCell ref="Q10:Q16"/>
    <mergeCell ref="R10:R14"/>
    <mergeCell ref="S10:S16"/>
    <mergeCell ref="Z14:Z16"/>
    <mergeCell ref="AA8:AA9"/>
    <mergeCell ref="M10:M16"/>
    <mergeCell ref="B10:B16"/>
    <mergeCell ref="C10:C16"/>
    <mergeCell ref="D10:D16"/>
    <mergeCell ref="E10:E16"/>
    <mergeCell ref="F10:F16"/>
    <mergeCell ref="G10:G16"/>
    <mergeCell ref="H10:H16"/>
    <mergeCell ref="I10:I16"/>
    <mergeCell ref="J10:J16"/>
    <mergeCell ref="K10:K16"/>
    <mergeCell ref="L10:L16"/>
    <mergeCell ref="Y14:Y16"/>
    <mergeCell ref="N10:N16"/>
    <mergeCell ref="O10:O16"/>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4">
    <cfRule type="cellIs" dxfId="737" priority="25" operator="equal">
      <formula>5</formula>
    </cfRule>
    <cfRule type="cellIs" dxfId="736" priority="26" operator="equal">
      <formula>4</formula>
    </cfRule>
    <cfRule type="cellIs" dxfId="735" priority="27" operator="equal">
      <formula>3</formula>
    </cfRule>
    <cfRule type="cellIs" dxfId="734" priority="28" operator="equal">
      <formula>1</formula>
    </cfRule>
    <cfRule type="cellIs" dxfId="733" priority="29" operator="equal">
      <formula>2</formula>
    </cfRule>
  </conditionalFormatting>
  <conditionalFormatting sqref="K10:K14">
    <cfRule type="cellIs" dxfId="732" priority="20" operator="equal">
      <formula>15</formula>
    </cfRule>
    <cfRule type="cellIs" dxfId="731" priority="21" operator="equal">
      <formula>12</formula>
    </cfRule>
    <cfRule type="cellIs" dxfId="730" priority="22" operator="equal">
      <formula>9</formula>
    </cfRule>
    <cfRule type="cellIs" dxfId="729" priority="23" operator="equal">
      <formula>6</formula>
    </cfRule>
    <cfRule type="cellIs" dxfId="728" priority="24" operator="equal">
      <formula>3</formula>
    </cfRule>
  </conditionalFormatting>
  <conditionalFormatting sqref="M10:M14">
    <cfRule type="cellIs" dxfId="727" priority="16" operator="equal">
      <formula>"EXTREMO"</formula>
    </cfRule>
    <cfRule type="cellIs" dxfId="726" priority="17" operator="equal">
      <formula>"ALTO"</formula>
    </cfRule>
    <cfRule type="cellIs" dxfId="725" priority="18" operator="equal">
      <formula>"MODERADO"</formula>
    </cfRule>
    <cfRule type="cellIs" dxfId="724" priority="19" operator="equal">
      <formula>"BAJO"</formula>
    </cfRule>
  </conditionalFormatting>
  <conditionalFormatting sqref="S10:S14">
    <cfRule type="cellIs" dxfId="723" priority="11" operator="equal">
      <formula>5</formula>
    </cfRule>
    <cfRule type="cellIs" dxfId="722" priority="12" operator="equal">
      <formula>4</formula>
    </cfRule>
    <cfRule type="cellIs" dxfId="721" priority="13" operator="equal">
      <formula>3</formula>
    </cfRule>
    <cfRule type="cellIs" dxfId="720" priority="14" operator="equal">
      <formula>2</formula>
    </cfRule>
    <cfRule type="cellIs" dxfId="719" priority="15" operator="equal">
      <formula>1</formula>
    </cfRule>
  </conditionalFormatting>
  <conditionalFormatting sqref="T10:T14">
    <cfRule type="cellIs" dxfId="718" priority="6" operator="equal">
      <formula>15</formula>
    </cfRule>
    <cfRule type="cellIs" dxfId="717" priority="7" operator="equal">
      <formula>12</formula>
    </cfRule>
    <cfRule type="cellIs" dxfId="716" priority="8" operator="equal">
      <formula>9</formula>
    </cfRule>
    <cfRule type="cellIs" dxfId="715" priority="9" operator="equal">
      <formula>6</formula>
    </cfRule>
    <cfRule type="cellIs" dxfId="714" priority="10" operator="equal">
      <formula>3</formula>
    </cfRule>
  </conditionalFormatting>
  <conditionalFormatting sqref="U10:U14">
    <cfRule type="cellIs" dxfId="713" priority="1" operator="equal">
      <formula>"EXTREMO"</formula>
    </cfRule>
    <cfRule type="cellIs" dxfId="712" priority="2" operator="equal">
      <formula>"EXTREMO"</formula>
    </cfRule>
    <cfRule type="cellIs" dxfId="711" priority="3" operator="equal">
      <formula>"ALTO"</formula>
    </cfRule>
    <cfRule type="cellIs" dxfId="710" priority="4" operator="equal">
      <formula>"MODERADO"</formula>
    </cfRule>
    <cfRule type="cellIs" dxfId="709" priority="5" operator="equal">
      <formula>"BAJO"</formula>
    </cfRule>
  </conditionalFormatting>
  <dataValidations count="1">
    <dataValidation type="list" allowBlank="1" showInputMessage="1" showErrorMessage="1" sqref="C10:C16" xr:uid="{557125C8-9F6E-4382-AEB6-E6D04798CFCF}">
      <formula1>Tipo_Riesgo</formula1>
    </dataValidation>
  </dataValidations>
  <pageMargins left="0.7" right="0.7" top="0.75" bottom="0.75" header="0.3" footer="0.3"/>
  <pageSetup paperSize="9" scale="19" orientation="portrait" r:id="rId1"/>
  <rowBreaks count="2" manualBreakCount="2">
    <brk id="24" max="16383" man="1"/>
    <brk id="60" max="27" man="1"/>
  </rowBreaks>
  <colBreaks count="1" manualBreakCount="1">
    <brk id="2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D1B6-6C85-4103-BD50-870E2EE31037}">
  <dimension ref="A1:AP20"/>
  <sheetViews>
    <sheetView zoomScaleNormal="100" zoomScaleSheetLayoutView="98" workbookViewId="0">
      <selection activeCell="B6" sqref="B6:I6"/>
    </sheetView>
  </sheetViews>
  <sheetFormatPr baseColWidth="10" defaultColWidth="11.44140625" defaultRowHeight="14.4" x14ac:dyDescent="0.3"/>
  <cols>
    <col min="1" max="1" width="1.44140625" style="70" customWidth="1"/>
    <col min="2" max="2" width="20.88671875" style="70" bestFit="1" customWidth="1"/>
    <col min="3" max="3" width="24.109375" style="70" customWidth="1"/>
    <col min="4" max="4" width="21.33203125" style="70" bestFit="1" customWidth="1"/>
    <col min="5" max="5" width="20" style="70" customWidth="1"/>
    <col min="6" max="6" width="23.33203125" style="70" customWidth="1"/>
    <col min="7" max="8" width="15.44140625" style="70" customWidth="1"/>
    <col min="9" max="9" width="18.44140625" style="70" customWidth="1"/>
    <col min="10" max="16384" width="11.4414062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11" t="s">
        <v>487</v>
      </c>
      <c r="C8" s="111" t="s">
        <v>488</v>
      </c>
      <c r="D8" s="111" t="s">
        <v>214</v>
      </c>
      <c r="E8" s="111" t="s">
        <v>220</v>
      </c>
      <c r="F8" s="111" t="s">
        <v>223</v>
      </c>
      <c r="G8" s="111" t="s">
        <v>224</v>
      </c>
      <c r="H8" s="111" t="s">
        <v>227</v>
      </c>
      <c r="I8" s="345" t="s">
        <v>284</v>
      </c>
    </row>
    <row r="9" spans="1:42" x14ac:dyDescent="0.3">
      <c r="B9" s="111" t="s">
        <v>489</v>
      </c>
      <c r="C9" s="111" t="s">
        <v>490</v>
      </c>
      <c r="D9" s="111" t="s">
        <v>214</v>
      </c>
      <c r="E9" s="111" t="s">
        <v>491</v>
      </c>
      <c r="F9" s="111" t="s">
        <v>223</v>
      </c>
      <c r="G9" s="111" t="s">
        <v>224</v>
      </c>
      <c r="H9" s="111" t="s">
        <v>227</v>
      </c>
      <c r="I9" s="345"/>
    </row>
    <row r="10" spans="1:42" x14ac:dyDescent="0.3">
      <c r="B10" s="111" t="s">
        <v>492</v>
      </c>
      <c r="C10" s="111" t="s">
        <v>493</v>
      </c>
      <c r="D10" s="111" t="s">
        <v>214</v>
      </c>
      <c r="E10" s="111" t="s">
        <v>494</v>
      </c>
      <c r="F10" s="111" t="s">
        <v>223</v>
      </c>
      <c r="G10" s="111" t="s">
        <v>224</v>
      </c>
      <c r="H10" s="111" t="s">
        <v>227</v>
      </c>
      <c r="I10" s="345"/>
    </row>
    <row r="11" spans="1:42" x14ac:dyDescent="0.3">
      <c r="B11" s="111" t="s">
        <v>495</v>
      </c>
      <c r="C11" s="111" t="s">
        <v>496</v>
      </c>
      <c r="D11" s="111" t="s">
        <v>214</v>
      </c>
      <c r="E11" s="111" t="s">
        <v>497</v>
      </c>
      <c r="F11" s="111" t="s">
        <v>223</v>
      </c>
      <c r="G11" s="111" t="s">
        <v>224</v>
      </c>
      <c r="H11" s="111" t="s">
        <v>227</v>
      </c>
      <c r="I11" s="345"/>
    </row>
    <row r="12" spans="1:42" x14ac:dyDescent="0.3">
      <c r="B12" s="111" t="s">
        <v>498</v>
      </c>
      <c r="C12" s="111" t="s">
        <v>499</v>
      </c>
      <c r="D12" s="111" t="s">
        <v>214</v>
      </c>
      <c r="E12" s="111" t="s">
        <v>500</v>
      </c>
      <c r="F12" s="111" t="s">
        <v>223</v>
      </c>
      <c r="G12" s="111" t="s">
        <v>224</v>
      </c>
      <c r="H12" s="111" t="s">
        <v>227</v>
      </c>
      <c r="I12" s="345"/>
    </row>
    <row r="13" spans="1:42" x14ac:dyDescent="0.3">
      <c r="B13" s="111" t="s">
        <v>501</v>
      </c>
      <c r="C13" s="111" t="s">
        <v>502</v>
      </c>
      <c r="D13" s="111" t="s">
        <v>214</v>
      </c>
      <c r="E13" s="111" t="s">
        <v>503</v>
      </c>
      <c r="F13" s="111" t="s">
        <v>223</v>
      </c>
      <c r="G13" s="111" t="s">
        <v>224</v>
      </c>
      <c r="H13" s="111" t="s">
        <v>227</v>
      </c>
      <c r="I13" s="345"/>
    </row>
    <row r="14" spans="1:42" x14ac:dyDescent="0.3">
      <c r="B14" s="111" t="s">
        <v>504</v>
      </c>
      <c r="C14" s="111" t="s">
        <v>488</v>
      </c>
      <c r="D14" s="111" t="s">
        <v>214</v>
      </c>
      <c r="E14" s="111" t="s">
        <v>503</v>
      </c>
      <c r="F14" s="111" t="s">
        <v>223</v>
      </c>
      <c r="G14" s="111" t="s">
        <v>224</v>
      </c>
      <c r="H14" s="111" t="s">
        <v>227</v>
      </c>
      <c r="I14" s="345"/>
    </row>
    <row r="15" spans="1:42" x14ac:dyDescent="0.3">
      <c r="B15" s="111" t="s">
        <v>505</v>
      </c>
      <c r="C15" s="111" t="s">
        <v>490</v>
      </c>
      <c r="D15" s="111" t="s">
        <v>214</v>
      </c>
      <c r="E15" s="111" t="s">
        <v>503</v>
      </c>
      <c r="F15" s="111" t="s">
        <v>223</v>
      </c>
      <c r="G15" s="111" t="s">
        <v>224</v>
      </c>
      <c r="H15" s="111" t="s">
        <v>227</v>
      </c>
      <c r="I15" s="345"/>
    </row>
    <row r="16" spans="1:42" x14ac:dyDescent="0.3">
      <c r="B16" s="111" t="s">
        <v>506</v>
      </c>
      <c r="C16" s="111" t="s">
        <v>493</v>
      </c>
      <c r="D16" s="111" t="s">
        <v>214</v>
      </c>
      <c r="E16" s="111" t="s">
        <v>503</v>
      </c>
      <c r="F16" s="111" t="s">
        <v>223</v>
      </c>
      <c r="G16" s="111" t="s">
        <v>224</v>
      </c>
      <c r="H16" s="111" t="s">
        <v>227</v>
      </c>
      <c r="I16" s="345"/>
    </row>
    <row r="17" spans="2:9" x14ac:dyDescent="0.3">
      <c r="B17" s="111" t="s">
        <v>507</v>
      </c>
      <c r="C17" s="111" t="s">
        <v>496</v>
      </c>
      <c r="D17" s="111" t="s">
        <v>214</v>
      </c>
      <c r="E17" s="111" t="s">
        <v>503</v>
      </c>
      <c r="F17" s="111" t="s">
        <v>223</v>
      </c>
      <c r="G17" s="111" t="s">
        <v>224</v>
      </c>
      <c r="H17" s="111" t="s">
        <v>227</v>
      </c>
      <c r="I17" s="345"/>
    </row>
    <row r="18" spans="2:9" x14ac:dyDescent="0.3">
      <c r="B18" s="111" t="s">
        <v>508</v>
      </c>
      <c r="C18" s="111" t="s">
        <v>499</v>
      </c>
      <c r="D18" s="111" t="s">
        <v>214</v>
      </c>
      <c r="E18" s="111" t="s">
        <v>503</v>
      </c>
      <c r="F18" s="111" t="s">
        <v>223</v>
      </c>
      <c r="G18" s="111" t="s">
        <v>224</v>
      </c>
      <c r="H18" s="111" t="s">
        <v>227</v>
      </c>
      <c r="I18" s="345"/>
    </row>
    <row r="19" spans="2:9" x14ac:dyDescent="0.3">
      <c r="B19" s="111" t="s">
        <v>509</v>
      </c>
      <c r="C19" s="111" t="s">
        <v>502</v>
      </c>
      <c r="D19" s="111" t="s">
        <v>214</v>
      </c>
      <c r="E19" s="111" t="s">
        <v>503</v>
      </c>
      <c r="F19" s="111" t="s">
        <v>223</v>
      </c>
      <c r="G19" s="111" t="s">
        <v>224</v>
      </c>
      <c r="H19" s="111" t="s">
        <v>227</v>
      </c>
      <c r="I19" s="345"/>
    </row>
    <row r="20" spans="2:9" x14ac:dyDescent="0.3">
      <c r="B20" s="111" t="s">
        <v>510</v>
      </c>
      <c r="C20" s="111" t="s">
        <v>511</v>
      </c>
      <c r="D20" s="111" t="s">
        <v>214</v>
      </c>
      <c r="E20" s="111" t="s">
        <v>503</v>
      </c>
      <c r="F20" s="111" t="s">
        <v>223</v>
      </c>
      <c r="G20" s="111" t="s">
        <v>224</v>
      </c>
      <c r="H20" s="111" t="s">
        <v>227</v>
      </c>
      <c r="I20" s="345"/>
    </row>
  </sheetData>
  <mergeCells count="9">
    <mergeCell ref="I8:I2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EBCD-AC92-450A-AB77-ADA3C854FDF2}">
  <dimension ref="A1:GP459"/>
  <sheetViews>
    <sheetView topLeftCell="Q10" zoomScaleNormal="100" zoomScaleSheetLayoutView="144" workbookViewId="0">
      <selection activeCell="AB11" sqref="AB11"/>
    </sheetView>
  </sheetViews>
  <sheetFormatPr baseColWidth="10" defaultColWidth="11.44140625" defaultRowHeight="14.4" x14ac:dyDescent="0.3"/>
  <cols>
    <col min="1" max="1" width="2.44140625" style="70" customWidth="1"/>
    <col min="3" max="3" width="16.5546875"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3"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44140625" customWidth="1"/>
    <col min="25" max="26"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3</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39.7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2.4" x14ac:dyDescent="0.3">
      <c r="B9" s="309"/>
      <c r="C9" s="311"/>
      <c r="D9" s="313"/>
      <c r="E9" s="313"/>
      <c r="F9" s="85" t="s">
        <v>207</v>
      </c>
      <c r="G9" s="85" t="s">
        <v>231</v>
      </c>
      <c r="H9" s="85" t="s">
        <v>208</v>
      </c>
      <c r="I9" s="316"/>
      <c r="J9" s="86" t="s">
        <v>274</v>
      </c>
      <c r="K9" s="87" t="s">
        <v>275</v>
      </c>
      <c r="L9" s="311"/>
      <c r="M9" s="311"/>
      <c r="N9" s="318"/>
      <c r="O9" s="320"/>
      <c r="P9" s="308"/>
      <c r="Q9" s="308"/>
      <c r="R9" s="432"/>
      <c r="S9" s="88" t="s">
        <v>274</v>
      </c>
      <c r="T9" s="89" t="s">
        <v>275</v>
      </c>
      <c r="U9" s="90" t="s">
        <v>276</v>
      </c>
      <c r="V9" s="324"/>
      <c r="W9" s="91" t="s">
        <v>277</v>
      </c>
      <c r="X9" s="92" t="s">
        <v>278</v>
      </c>
      <c r="Y9" s="92" t="s">
        <v>512</v>
      </c>
      <c r="Z9" s="92" t="s">
        <v>513</v>
      </c>
      <c r="AA9" s="311"/>
      <c r="AB9" s="328"/>
    </row>
    <row r="10" spans="1:198" s="78" customFormat="1" ht="48" customHeight="1" x14ac:dyDescent="0.3">
      <c r="A10" s="77"/>
      <c r="B10" s="321" t="s">
        <v>514</v>
      </c>
      <c r="C10" s="322" t="s">
        <v>15</v>
      </c>
      <c r="D10" s="322" t="s">
        <v>515</v>
      </c>
      <c r="E10" s="322" t="s">
        <v>281</v>
      </c>
      <c r="F10" s="322">
        <v>1</v>
      </c>
      <c r="G10" s="322">
        <v>1</v>
      </c>
      <c r="H10" s="322">
        <v>3</v>
      </c>
      <c r="I10" s="339" t="s">
        <v>516</v>
      </c>
      <c r="J10" s="330">
        <v>3</v>
      </c>
      <c r="K10" s="333">
        <v>6</v>
      </c>
      <c r="L10" s="336">
        <v>18</v>
      </c>
      <c r="M10" s="336" t="s">
        <v>0</v>
      </c>
      <c r="N10" s="339" t="s">
        <v>1</v>
      </c>
      <c r="O10" s="321" t="s">
        <v>517</v>
      </c>
      <c r="P10" s="336" t="s">
        <v>518</v>
      </c>
      <c r="Q10" s="336" t="s">
        <v>519</v>
      </c>
      <c r="R10" s="336" t="s">
        <v>520</v>
      </c>
      <c r="S10" s="322">
        <v>1</v>
      </c>
      <c r="T10" s="345">
        <v>3</v>
      </c>
      <c r="U10" s="346" t="s">
        <v>8</v>
      </c>
      <c r="V10" s="117" t="s">
        <v>746</v>
      </c>
      <c r="W10" s="149">
        <v>45551</v>
      </c>
      <c r="X10" s="150">
        <v>45657</v>
      </c>
      <c r="Y10" s="116"/>
      <c r="Z10" s="116"/>
      <c r="AA10" s="151"/>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48" customHeight="1" x14ac:dyDescent="0.3">
      <c r="A11" s="77"/>
      <c r="B11" s="321"/>
      <c r="C11" s="322"/>
      <c r="D11" s="322"/>
      <c r="E11" s="322"/>
      <c r="F11" s="322"/>
      <c r="G11" s="322"/>
      <c r="H11" s="322"/>
      <c r="I11" s="339"/>
      <c r="J11" s="331"/>
      <c r="K11" s="334"/>
      <c r="L11" s="337"/>
      <c r="M11" s="337"/>
      <c r="N11" s="339"/>
      <c r="O11" s="321"/>
      <c r="P11" s="337"/>
      <c r="Q11" s="337"/>
      <c r="R11" s="337"/>
      <c r="S11" s="322"/>
      <c r="T11" s="345"/>
      <c r="U11" s="346"/>
      <c r="V11" s="152" t="s">
        <v>747</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48" customHeight="1" x14ac:dyDescent="0.3">
      <c r="A12" s="77"/>
      <c r="B12" s="321"/>
      <c r="C12" s="322"/>
      <c r="D12" s="322"/>
      <c r="E12" s="322"/>
      <c r="F12" s="322"/>
      <c r="G12" s="322"/>
      <c r="H12" s="322"/>
      <c r="I12" s="339"/>
      <c r="J12" s="331"/>
      <c r="K12" s="334"/>
      <c r="L12" s="337"/>
      <c r="M12" s="337"/>
      <c r="N12" s="339"/>
      <c r="O12" s="321"/>
      <c r="P12" s="337"/>
      <c r="Q12" s="337"/>
      <c r="R12" s="404"/>
      <c r="S12" s="322"/>
      <c r="T12" s="345"/>
      <c r="U12" s="346"/>
      <c r="V12" s="391" t="s">
        <v>748</v>
      </c>
      <c r="W12" s="506">
        <v>45551</v>
      </c>
      <c r="X12" s="508">
        <v>45657</v>
      </c>
      <c r="Y12" s="389"/>
      <c r="Z12" s="389"/>
      <c r="AA12" s="504"/>
      <c r="AB12" s="391"/>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3">
      <c r="B13" s="321"/>
      <c r="C13" s="322"/>
      <c r="D13" s="322"/>
      <c r="E13" s="322"/>
      <c r="F13" s="322"/>
      <c r="G13" s="322"/>
      <c r="H13" s="322"/>
      <c r="I13" s="339"/>
      <c r="J13" s="331"/>
      <c r="K13" s="334"/>
      <c r="L13" s="337"/>
      <c r="M13" s="337"/>
      <c r="N13" s="339"/>
      <c r="O13" s="321"/>
      <c r="P13" s="337"/>
      <c r="Q13" s="337"/>
      <c r="R13" s="93" t="s">
        <v>249</v>
      </c>
      <c r="S13" s="322"/>
      <c r="T13" s="345"/>
      <c r="U13" s="346"/>
      <c r="V13" s="391"/>
      <c r="W13" s="506"/>
      <c r="X13" s="508"/>
      <c r="Y13" s="389"/>
      <c r="Z13" s="389"/>
      <c r="AA13" s="504"/>
      <c r="AB13" s="391"/>
    </row>
    <row r="14" spans="1:198" s="77" customFormat="1" ht="15" customHeight="1" thickBot="1" x14ac:dyDescent="0.35">
      <c r="B14" s="343"/>
      <c r="C14" s="344"/>
      <c r="D14" s="344"/>
      <c r="E14" s="344"/>
      <c r="F14" s="344"/>
      <c r="G14" s="344"/>
      <c r="H14" s="344"/>
      <c r="I14" s="351"/>
      <c r="J14" s="356"/>
      <c r="K14" s="357"/>
      <c r="L14" s="354"/>
      <c r="M14" s="354"/>
      <c r="N14" s="351"/>
      <c r="O14" s="343"/>
      <c r="P14" s="354"/>
      <c r="Q14" s="354"/>
      <c r="R14" s="131" t="s">
        <v>252</v>
      </c>
      <c r="S14" s="344"/>
      <c r="T14" s="355"/>
      <c r="U14" s="433"/>
      <c r="V14" s="392"/>
      <c r="W14" s="507"/>
      <c r="X14" s="509"/>
      <c r="Y14" s="390"/>
      <c r="Z14" s="390"/>
      <c r="AA14" s="505"/>
      <c r="AB14" s="392"/>
    </row>
    <row r="15" spans="1:198" s="73" customFormat="1" x14ac:dyDescent="0.3">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3">
      <c r="A16" s="73"/>
      <c r="B16" s="359" t="s">
        <v>234</v>
      </c>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1"/>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3">
      <c r="B17" s="362" t="s">
        <v>264</v>
      </c>
      <c r="C17" s="362"/>
      <c r="D17" s="362"/>
      <c r="E17" s="362"/>
      <c r="F17" s="362"/>
      <c r="G17" s="362"/>
      <c r="H17" s="362"/>
      <c r="I17" s="362" t="s">
        <v>279</v>
      </c>
      <c r="J17" s="362"/>
      <c r="K17" s="362"/>
      <c r="L17" s="362"/>
      <c r="M17" s="362"/>
      <c r="N17" s="362"/>
      <c r="O17" s="362"/>
      <c r="P17" s="362"/>
      <c r="Q17" s="362"/>
      <c r="R17" s="362"/>
      <c r="S17" s="362"/>
      <c r="T17" s="362"/>
      <c r="U17" s="362"/>
      <c r="V17" s="362"/>
      <c r="W17" s="362"/>
      <c r="X17" s="363" t="s">
        <v>235</v>
      </c>
      <c r="Y17" s="364"/>
      <c r="Z17" s="364"/>
      <c r="AA17" s="364"/>
      <c r="AB17" s="365"/>
    </row>
    <row r="18" spans="1:130" s="69" customFormat="1" x14ac:dyDescent="0.3">
      <c r="A18" s="73"/>
      <c r="B18" s="350" t="s">
        <v>236</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3">
      <c r="A19" s="73"/>
      <c r="B19" s="366" t="s">
        <v>237</v>
      </c>
      <c r="C19" s="366"/>
      <c r="D19" s="366"/>
      <c r="E19" s="366"/>
      <c r="F19" s="366"/>
      <c r="G19" s="366"/>
      <c r="H19" s="366"/>
      <c r="I19" s="367" t="s">
        <v>238</v>
      </c>
      <c r="J19" s="367"/>
      <c r="K19" s="367"/>
      <c r="L19" s="367"/>
      <c r="M19" s="367"/>
      <c r="N19" s="367"/>
      <c r="O19" s="367"/>
      <c r="P19" s="367"/>
      <c r="Q19" s="367"/>
      <c r="R19" s="367"/>
      <c r="S19" s="366" t="s">
        <v>239</v>
      </c>
      <c r="T19" s="366"/>
      <c r="U19" s="366"/>
      <c r="V19" s="366"/>
      <c r="W19" s="366"/>
      <c r="X19" s="366"/>
      <c r="Y19" s="366"/>
      <c r="Z19" s="366"/>
      <c r="AA19" s="368" t="s">
        <v>240</v>
      </c>
      <c r="AB19" s="369"/>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A20" s="73"/>
      <c r="B20" s="370">
        <v>0</v>
      </c>
      <c r="C20" s="370"/>
      <c r="D20" s="370"/>
      <c r="E20" s="370"/>
      <c r="F20" s="370"/>
      <c r="G20" s="370"/>
      <c r="H20" s="370"/>
      <c r="I20" s="371" t="s">
        <v>241</v>
      </c>
      <c r="J20" s="371"/>
      <c r="K20" s="371"/>
      <c r="L20" s="371"/>
      <c r="M20" s="371"/>
      <c r="N20" s="371"/>
      <c r="O20" s="371"/>
      <c r="P20" s="371"/>
      <c r="Q20" s="371"/>
      <c r="R20" s="371"/>
      <c r="S20" s="372">
        <v>44734</v>
      </c>
      <c r="T20" s="372"/>
      <c r="U20" s="372"/>
      <c r="V20" s="372"/>
      <c r="W20" s="372"/>
      <c r="X20" s="372"/>
      <c r="Y20" s="372"/>
      <c r="Z20" s="372"/>
      <c r="AA20" s="373">
        <v>1</v>
      </c>
      <c r="AB20" s="374"/>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3">
      <c r="A21" s="73"/>
      <c r="B21" s="370">
        <v>1</v>
      </c>
      <c r="C21" s="370"/>
      <c r="D21" s="370"/>
      <c r="E21" s="370"/>
      <c r="F21" s="370"/>
      <c r="G21" s="370"/>
      <c r="H21" s="370"/>
      <c r="I21" s="371" t="s">
        <v>253</v>
      </c>
      <c r="J21" s="371"/>
      <c r="K21" s="371"/>
      <c r="L21" s="371"/>
      <c r="M21" s="371"/>
      <c r="N21" s="371"/>
      <c r="O21" s="371"/>
      <c r="P21" s="371"/>
      <c r="Q21" s="371"/>
      <c r="R21" s="371"/>
      <c r="S21" s="372">
        <v>45217</v>
      </c>
      <c r="T21" s="372"/>
      <c r="U21" s="372"/>
      <c r="V21" s="372"/>
      <c r="W21" s="372"/>
      <c r="X21" s="372"/>
      <c r="Y21" s="372"/>
      <c r="Z21" s="372"/>
      <c r="AA21" s="373">
        <v>2</v>
      </c>
      <c r="AB21" s="374"/>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3">
      <c r="A22" s="73"/>
      <c r="B22" s="375">
        <v>2</v>
      </c>
      <c r="C22" s="376"/>
      <c r="D22" s="376"/>
      <c r="E22" s="376"/>
      <c r="F22" s="376"/>
      <c r="G22" s="376"/>
      <c r="H22" s="376"/>
      <c r="I22" s="377" t="s">
        <v>286</v>
      </c>
      <c r="J22" s="378"/>
      <c r="K22" s="378"/>
      <c r="L22" s="378"/>
      <c r="M22" s="378"/>
      <c r="N22" s="378"/>
      <c r="O22" s="378"/>
      <c r="P22" s="378"/>
      <c r="Q22" s="378"/>
      <c r="R22" s="378"/>
      <c r="S22" s="372">
        <v>45362</v>
      </c>
      <c r="T22" s="372"/>
      <c r="U22" s="372"/>
      <c r="V22" s="372"/>
      <c r="W22" s="372"/>
      <c r="X22" s="372"/>
      <c r="Y22" s="372"/>
      <c r="Z22" s="372"/>
      <c r="AA22" s="373">
        <v>3</v>
      </c>
      <c r="AB22" s="37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3">
      <c r="F23" s="74"/>
      <c r="G23" s="74"/>
      <c r="H23" s="74"/>
    </row>
    <row r="24" spans="1:130" s="70" customFormat="1" x14ac:dyDescent="0.3">
      <c r="U24" s="73"/>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sheetData>
  <mergeCells count="75">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O10:O14"/>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2">
    <cfRule type="cellIs" dxfId="708" priority="25" operator="equal">
      <formula>5</formula>
    </cfRule>
    <cfRule type="cellIs" dxfId="707" priority="26" operator="equal">
      <formula>4</formula>
    </cfRule>
    <cfRule type="cellIs" dxfId="706" priority="27" operator="equal">
      <formula>3</formula>
    </cfRule>
    <cfRule type="cellIs" dxfId="705" priority="28" operator="equal">
      <formula>1</formula>
    </cfRule>
    <cfRule type="cellIs" dxfId="704" priority="29" operator="equal">
      <formula>2</formula>
    </cfRule>
  </conditionalFormatting>
  <conditionalFormatting sqref="K10:K12">
    <cfRule type="cellIs" dxfId="703" priority="20" operator="equal">
      <formula>15</formula>
    </cfRule>
    <cfRule type="cellIs" dxfId="702" priority="21" operator="equal">
      <formula>12</formula>
    </cfRule>
    <cfRule type="cellIs" dxfId="701" priority="22" operator="equal">
      <formula>9</formula>
    </cfRule>
    <cfRule type="cellIs" dxfId="700" priority="23" operator="equal">
      <formula>6</formula>
    </cfRule>
    <cfRule type="cellIs" dxfId="699" priority="24" operator="equal">
      <formula>3</formula>
    </cfRule>
  </conditionalFormatting>
  <conditionalFormatting sqref="M10:M12">
    <cfRule type="cellIs" dxfId="698" priority="16" operator="equal">
      <formula>"EXTREMO"</formula>
    </cfRule>
    <cfRule type="cellIs" dxfId="697" priority="17" operator="equal">
      <formula>"ALTO"</formula>
    </cfRule>
    <cfRule type="cellIs" dxfId="696" priority="18" operator="equal">
      <formula>"MODERADO"</formula>
    </cfRule>
    <cfRule type="cellIs" dxfId="695" priority="19" operator="equal">
      <formula>"BAJO"</formula>
    </cfRule>
  </conditionalFormatting>
  <conditionalFormatting sqref="S10:S12">
    <cfRule type="cellIs" dxfId="694" priority="11" operator="equal">
      <formula>5</formula>
    </cfRule>
    <cfRule type="cellIs" dxfId="693" priority="12" operator="equal">
      <formula>4</formula>
    </cfRule>
    <cfRule type="cellIs" dxfId="692" priority="13" operator="equal">
      <formula>3</formula>
    </cfRule>
    <cfRule type="cellIs" dxfId="691" priority="14" operator="equal">
      <formula>2</formula>
    </cfRule>
    <cfRule type="cellIs" dxfId="690" priority="15" operator="equal">
      <formula>1</formula>
    </cfRule>
  </conditionalFormatting>
  <conditionalFormatting sqref="T10:T12">
    <cfRule type="cellIs" dxfId="689" priority="6" operator="equal">
      <formula>15</formula>
    </cfRule>
    <cfRule type="cellIs" dxfId="688" priority="7" operator="equal">
      <formula>12</formula>
    </cfRule>
    <cfRule type="cellIs" dxfId="687" priority="8" operator="equal">
      <formula>9</formula>
    </cfRule>
    <cfRule type="cellIs" dxfId="686" priority="9" operator="equal">
      <formula>6</formula>
    </cfRule>
    <cfRule type="cellIs" dxfId="685" priority="10" operator="equal">
      <formula>3</formula>
    </cfRule>
  </conditionalFormatting>
  <conditionalFormatting sqref="U10:U12">
    <cfRule type="cellIs" dxfId="684" priority="1" operator="equal">
      <formula>"EXTREMO"</formula>
    </cfRule>
    <cfRule type="cellIs" dxfId="683" priority="2" operator="equal">
      <formula>"EXTREMO"</formula>
    </cfRule>
    <cfRule type="cellIs" dxfId="682" priority="3" operator="equal">
      <formula>"ALTO"</formula>
    </cfRule>
    <cfRule type="cellIs" dxfId="681" priority="4" operator="equal">
      <formula>"MODERADO"</formula>
    </cfRule>
    <cfRule type="cellIs" dxfId="680" priority="5" operator="equal">
      <formula>"BAJO"</formula>
    </cfRule>
  </conditionalFormatting>
  <dataValidations count="1">
    <dataValidation type="list" allowBlank="1" showInputMessage="1" showErrorMessage="1" sqref="C10:C14" xr:uid="{8B5D6A33-CD7A-4713-B8A0-58E4FEE83B13}">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96F5-B592-4147-843F-2BD8156DF783}">
  <dimension ref="A1:AP16"/>
  <sheetViews>
    <sheetView zoomScaleNormal="100" zoomScaleSheetLayoutView="145" workbookViewId="0">
      <selection activeCell="B6" sqref="B6:I6"/>
    </sheetView>
  </sheetViews>
  <sheetFormatPr baseColWidth="10" defaultColWidth="11.44140625" defaultRowHeight="14.4" x14ac:dyDescent="0.3"/>
  <cols>
    <col min="1" max="1" width="1.44140625" style="70" customWidth="1"/>
    <col min="2" max="2" width="44.6640625" style="70" bestFit="1" customWidth="1"/>
    <col min="3" max="3" width="21.44140625" style="70" bestFit="1" customWidth="1"/>
    <col min="4" max="4" width="20.109375" style="70" bestFit="1" customWidth="1"/>
    <col min="5" max="5" width="16" style="70" bestFit="1" customWidth="1"/>
    <col min="6" max="6" width="23.33203125" style="70" customWidth="1"/>
    <col min="7" max="8" width="15.44140625" style="70" customWidth="1"/>
    <col min="9" max="9" width="18.44140625" style="70" customWidth="1"/>
    <col min="10" max="16384" width="11.4414062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11" t="s">
        <v>521</v>
      </c>
      <c r="C8" s="111" t="s">
        <v>522</v>
      </c>
      <c r="D8" s="111" t="s">
        <v>214</v>
      </c>
      <c r="E8" s="111" t="s">
        <v>220</v>
      </c>
      <c r="F8" s="111" t="s">
        <v>222</v>
      </c>
      <c r="G8" s="111" t="s">
        <v>226</v>
      </c>
      <c r="H8" s="111" t="s">
        <v>227</v>
      </c>
      <c r="I8" s="345" t="s">
        <v>284</v>
      </c>
    </row>
    <row r="9" spans="1:42" x14ac:dyDescent="0.3">
      <c r="B9" s="111" t="s">
        <v>523</v>
      </c>
      <c r="C9" s="111" t="s">
        <v>522</v>
      </c>
      <c r="D9" s="111" t="s">
        <v>214</v>
      </c>
      <c r="E9" s="111" t="s">
        <v>220</v>
      </c>
      <c r="F9" s="111" t="s">
        <v>229</v>
      </c>
      <c r="G9" s="111" t="s">
        <v>226</v>
      </c>
      <c r="H9" s="111" t="s">
        <v>227</v>
      </c>
      <c r="I9" s="345"/>
    </row>
    <row r="10" spans="1:42" x14ac:dyDescent="0.3">
      <c r="B10" s="111" t="s">
        <v>524</v>
      </c>
      <c r="C10" s="111" t="s">
        <v>522</v>
      </c>
      <c r="D10" s="111" t="s">
        <v>214</v>
      </c>
      <c r="E10" s="111" t="s">
        <v>220</v>
      </c>
      <c r="F10" s="111" t="s">
        <v>229</v>
      </c>
      <c r="G10" s="111" t="s">
        <v>226</v>
      </c>
      <c r="H10" s="111" t="s">
        <v>227</v>
      </c>
      <c r="I10" s="345"/>
    </row>
    <row r="11" spans="1:42" x14ac:dyDescent="0.3">
      <c r="B11" s="111" t="s">
        <v>525</v>
      </c>
      <c r="C11" s="111" t="s">
        <v>522</v>
      </c>
      <c r="D11" s="111" t="s">
        <v>214</v>
      </c>
      <c r="E11" s="111" t="s">
        <v>221</v>
      </c>
      <c r="F11" s="111" t="s">
        <v>230</v>
      </c>
      <c r="G11" s="111" t="s">
        <v>226</v>
      </c>
      <c r="H11" s="111" t="s">
        <v>227</v>
      </c>
      <c r="I11" s="345"/>
    </row>
    <row r="12" spans="1:42" x14ac:dyDescent="0.3">
      <c r="B12" s="111" t="s">
        <v>526</v>
      </c>
      <c r="C12" s="111" t="s">
        <v>522</v>
      </c>
      <c r="D12" s="111" t="s">
        <v>214</v>
      </c>
      <c r="E12" s="111" t="s">
        <v>221</v>
      </c>
      <c r="F12" s="111" t="s">
        <v>230</v>
      </c>
      <c r="G12" s="111" t="s">
        <v>226</v>
      </c>
      <c r="H12" s="111" t="s">
        <v>227</v>
      </c>
      <c r="I12" s="345"/>
    </row>
    <row r="13" spans="1:42" x14ac:dyDescent="0.3">
      <c r="B13" s="111" t="s">
        <v>527</v>
      </c>
      <c r="C13" s="111" t="s">
        <v>522</v>
      </c>
      <c r="D13" s="111" t="s">
        <v>214</v>
      </c>
      <c r="E13" s="111" t="s">
        <v>221</v>
      </c>
      <c r="F13" s="111" t="s">
        <v>230</v>
      </c>
      <c r="G13" s="111" t="s">
        <v>226</v>
      </c>
      <c r="H13" s="111" t="s">
        <v>227</v>
      </c>
      <c r="I13" s="345"/>
    </row>
    <row r="14" spans="1:42" x14ac:dyDescent="0.3">
      <c r="B14" s="111" t="s">
        <v>528</v>
      </c>
      <c r="C14" s="111" t="s">
        <v>522</v>
      </c>
      <c r="D14" s="111" t="s">
        <v>214</v>
      </c>
      <c r="E14" s="111" t="s">
        <v>221</v>
      </c>
      <c r="F14" s="111" t="s">
        <v>230</v>
      </c>
      <c r="G14" s="111" t="s">
        <v>226</v>
      </c>
      <c r="H14" s="111" t="s">
        <v>227</v>
      </c>
      <c r="I14" s="345"/>
    </row>
    <row r="15" spans="1:42" x14ac:dyDescent="0.3">
      <c r="B15" s="111" t="s">
        <v>529</v>
      </c>
      <c r="C15" s="111" t="s">
        <v>522</v>
      </c>
      <c r="D15" s="111" t="s">
        <v>214</v>
      </c>
      <c r="E15" s="111" t="s">
        <v>220</v>
      </c>
      <c r="F15" s="111" t="s">
        <v>222</v>
      </c>
      <c r="G15" s="111" t="s">
        <v>226</v>
      </c>
      <c r="H15" s="111" t="s">
        <v>227</v>
      </c>
      <c r="I15" s="345"/>
    </row>
    <row r="16" spans="1:42" x14ac:dyDescent="0.3">
      <c r="B16" s="111" t="s">
        <v>530</v>
      </c>
      <c r="C16" s="111" t="s">
        <v>522</v>
      </c>
      <c r="D16" s="111" t="s">
        <v>214</v>
      </c>
      <c r="E16" s="111" t="s">
        <v>220</v>
      </c>
      <c r="F16" s="111" t="s">
        <v>222</v>
      </c>
      <c r="G16" s="111" t="s">
        <v>226</v>
      </c>
      <c r="H16" s="111" t="s">
        <v>227</v>
      </c>
      <c r="I16" s="345"/>
    </row>
  </sheetData>
  <mergeCells count="9">
    <mergeCell ref="I8:I16"/>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BAD5-73CB-405F-88D4-0AF1ABD517A5}">
  <dimension ref="A1:GP463"/>
  <sheetViews>
    <sheetView topLeftCell="Q1" zoomScaleNormal="100" zoomScaleSheetLayoutView="68" workbookViewId="0">
      <selection activeCell="X19" sqref="X19"/>
    </sheetView>
  </sheetViews>
  <sheetFormatPr baseColWidth="10" defaultColWidth="11.44140625" defaultRowHeight="14.4" x14ac:dyDescent="0.3"/>
  <cols>
    <col min="1" max="1" width="2.44140625" style="70"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 customWidth="1"/>
    <col min="15" max="15" width="52.5546875" customWidth="1"/>
    <col min="16" max="16" width="63" customWidth="1"/>
    <col min="17" max="17" width="28.6640625" customWidth="1"/>
    <col min="18" max="18" width="29.6640625" customWidth="1"/>
    <col min="19" max="19" width="16.6640625" customWidth="1"/>
    <col min="20" max="20" width="16.6640625" style="70" customWidth="1"/>
    <col min="21" max="21" width="14.44140625" customWidth="1"/>
    <col min="22" max="22" width="49" customWidth="1"/>
    <col min="23" max="24" width="12.5546875" customWidth="1"/>
    <col min="25" max="26"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12</v>
      </c>
    </row>
    <row r="7" spans="1:198" ht="27" customHeight="1" x14ac:dyDescent="0.3">
      <c r="B7" s="297" t="s">
        <v>18</v>
      </c>
      <c r="C7" s="298"/>
      <c r="D7" s="298"/>
      <c r="E7" s="298"/>
      <c r="F7" s="298"/>
      <c r="G7" s="298"/>
      <c r="H7" s="298"/>
      <c r="I7" s="299"/>
      <c r="J7" s="428" t="s">
        <v>254</v>
      </c>
      <c r="K7" s="429"/>
      <c r="L7" s="429"/>
      <c r="M7" s="429"/>
      <c r="N7" s="430"/>
      <c r="O7" s="300" t="s">
        <v>261</v>
      </c>
      <c r="P7" s="301"/>
      <c r="Q7" s="301"/>
      <c r="R7" s="301"/>
      <c r="S7" s="301"/>
      <c r="T7" s="301"/>
      <c r="U7" s="301"/>
      <c r="V7" s="302"/>
      <c r="W7" s="298"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4" t="s">
        <v>265</v>
      </c>
      <c r="M8" s="314" t="s">
        <v>266</v>
      </c>
      <c r="N8" s="422" t="s">
        <v>267</v>
      </c>
      <c r="O8" s="319" t="s">
        <v>268</v>
      </c>
      <c r="P8" s="307" t="s">
        <v>269</v>
      </c>
      <c r="Q8" s="307" t="s">
        <v>270</v>
      </c>
      <c r="R8" s="417" t="s">
        <v>271</v>
      </c>
      <c r="S8" s="83" t="s">
        <v>259</v>
      </c>
      <c r="T8" s="83" t="s">
        <v>260</v>
      </c>
      <c r="U8" s="84" t="s">
        <v>257</v>
      </c>
      <c r="V8" s="323" t="s">
        <v>272</v>
      </c>
      <c r="W8" s="326" t="s">
        <v>211</v>
      </c>
      <c r="X8" s="314"/>
      <c r="Y8" s="325" t="s">
        <v>273</v>
      </c>
      <c r="Z8" s="326"/>
      <c r="AA8" s="310" t="s">
        <v>255</v>
      </c>
      <c r="AB8" s="327" t="s">
        <v>256</v>
      </c>
    </row>
    <row r="9" spans="1:198" ht="92.4" x14ac:dyDescent="0.3">
      <c r="B9" s="309"/>
      <c r="C9" s="311"/>
      <c r="D9" s="313"/>
      <c r="E9" s="313"/>
      <c r="F9" s="85" t="s">
        <v>207</v>
      </c>
      <c r="G9" s="85" t="s">
        <v>531</v>
      </c>
      <c r="H9" s="85" t="s">
        <v>208</v>
      </c>
      <c r="I9" s="316"/>
      <c r="J9" s="138" t="s">
        <v>274</v>
      </c>
      <c r="K9" s="89" t="s">
        <v>275</v>
      </c>
      <c r="L9" s="314"/>
      <c r="M9" s="314"/>
      <c r="N9" s="422"/>
      <c r="O9" s="320"/>
      <c r="P9" s="308"/>
      <c r="Q9" s="308"/>
      <c r="R9" s="432"/>
      <c r="S9" s="88" t="s">
        <v>274</v>
      </c>
      <c r="T9" s="89" t="s">
        <v>275</v>
      </c>
      <c r="U9" s="90" t="s">
        <v>276</v>
      </c>
      <c r="V9" s="324"/>
      <c r="W9" s="112" t="s">
        <v>532</v>
      </c>
      <c r="X9" s="92" t="s">
        <v>533</v>
      </c>
      <c r="Y9" s="92" t="s">
        <v>512</v>
      </c>
      <c r="Z9" s="92" t="s">
        <v>534</v>
      </c>
      <c r="AA9" s="311"/>
      <c r="AB9" s="328"/>
    </row>
    <row r="10" spans="1:198" s="78" customFormat="1" ht="132" customHeight="1" x14ac:dyDescent="0.3">
      <c r="A10" s="77"/>
      <c r="B10" s="330" t="s">
        <v>10</v>
      </c>
      <c r="C10" s="336" t="s">
        <v>15</v>
      </c>
      <c r="D10" s="333" t="s">
        <v>535</v>
      </c>
      <c r="E10" s="336" t="s">
        <v>424</v>
      </c>
      <c r="F10" s="336">
        <v>4</v>
      </c>
      <c r="G10" s="336">
        <v>4</v>
      </c>
      <c r="H10" s="336">
        <v>4</v>
      </c>
      <c r="I10" s="358" t="s">
        <v>536</v>
      </c>
      <c r="J10" s="330">
        <v>3</v>
      </c>
      <c r="K10" s="333">
        <v>6</v>
      </c>
      <c r="L10" s="336">
        <v>18</v>
      </c>
      <c r="M10" s="336" t="s">
        <v>0</v>
      </c>
      <c r="N10" s="358" t="s">
        <v>1</v>
      </c>
      <c r="O10" s="330" t="s">
        <v>537</v>
      </c>
      <c r="P10" s="336" t="s">
        <v>538</v>
      </c>
      <c r="Q10" s="336" t="s">
        <v>539</v>
      </c>
      <c r="R10" s="336" t="s">
        <v>540</v>
      </c>
      <c r="S10" s="336">
        <v>2</v>
      </c>
      <c r="T10" s="333">
        <v>6</v>
      </c>
      <c r="U10" s="516" t="s">
        <v>0</v>
      </c>
      <c r="V10" s="117" t="s">
        <v>741</v>
      </c>
      <c r="W10" s="157">
        <v>45551</v>
      </c>
      <c r="X10" s="158">
        <v>45657</v>
      </c>
      <c r="Y10" s="116"/>
      <c r="Z10" s="116"/>
      <c r="AA10" s="116"/>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32" customHeight="1" x14ac:dyDescent="0.3">
      <c r="A11" s="77"/>
      <c r="B11" s="331"/>
      <c r="C11" s="337"/>
      <c r="D11" s="334"/>
      <c r="E11" s="337"/>
      <c r="F11" s="337"/>
      <c r="G11" s="337"/>
      <c r="H11" s="337"/>
      <c r="I11" s="410"/>
      <c r="J11" s="331"/>
      <c r="K11" s="334"/>
      <c r="L11" s="337"/>
      <c r="M11" s="337"/>
      <c r="N11" s="410"/>
      <c r="O11" s="331"/>
      <c r="P11" s="337"/>
      <c r="Q11" s="337"/>
      <c r="R11" s="404"/>
      <c r="S11" s="337"/>
      <c r="T11" s="334"/>
      <c r="U11" s="394"/>
      <c r="V11" s="391" t="s">
        <v>742</v>
      </c>
      <c r="W11" s="510">
        <v>45551</v>
      </c>
      <c r="X11" s="400">
        <v>45657</v>
      </c>
      <c r="Y11" s="389"/>
      <c r="Z11" s="389"/>
      <c r="AA11" s="389"/>
      <c r="AB11" s="391"/>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3">
      <c r="B12" s="331"/>
      <c r="C12" s="337"/>
      <c r="D12" s="334"/>
      <c r="E12" s="337"/>
      <c r="F12" s="337"/>
      <c r="G12" s="337"/>
      <c r="H12" s="337"/>
      <c r="I12" s="410"/>
      <c r="J12" s="331"/>
      <c r="K12" s="334"/>
      <c r="L12" s="337"/>
      <c r="M12" s="337"/>
      <c r="N12" s="410"/>
      <c r="O12" s="331"/>
      <c r="P12" s="337"/>
      <c r="Q12" s="337"/>
      <c r="R12" s="93" t="s">
        <v>249</v>
      </c>
      <c r="S12" s="337"/>
      <c r="T12" s="334"/>
      <c r="U12" s="394"/>
      <c r="V12" s="391"/>
      <c r="W12" s="510"/>
      <c r="X12" s="400"/>
      <c r="Y12" s="389"/>
      <c r="Z12" s="389"/>
      <c r="AA12" s="389"/>
      <c r="AB12" s="391"/>
    </row>
    <row r="13" spans="1:198" s="77" customFormat="1" ht="15" customHeight="1" thickBot="1" x14ac:dyDescent="0.35">
      <c r="B13" s="331"/>
      <c r="C13" s="337"/>
      <c r="D13" s="334"/>
      <c r="E13" s="337"/>
      <c r="F13" s="337"/>
      <c r="G13" s="337"/>
      <c r="H13" s="337"/>
      <c r="I13" s="410"/>
      <c r="J13" s="331"/>
      <c r="K13" s="334"/>
      <c r="L13" s="337"/>
      <c r="M13" s="337"/>
      <c r="N13" s="410"/>
      <c r="O13" s="331"/>
      <c r="P13" s="337"/>
      <c r="Q13" s="337"/>
      <c r="R13" s="161" t="s">
        <v>252</v>
      </c>
      <c r="S13" s="337"/>
      <c r="T13" s="334"/>
      <c r="U13" s="394"/>
      <c r="V13" s="392"/>
      <c r="W13" s="511"/>
      <c r="X13" s="401"/>
      <c r="Y13" s="390"/>
      <c r="Z13" s="390"/>
      <c r="AA13" s="390"/>
      <c r="AB13" s="392"/>
    </row>
    <row r="14" spans="1:198" s="78" customFormat="1" ht="55.5" customHeight="1" x14ac:dyDescent="0.3">
      <c r="A14" s="77"/>
      <c r="B14" s="452" t="s">
        <v>10</v>
      </c>
      <c r="C14" s="439" t="s">
        <v>15</v>
      </c>
      <c r="D14" s="450" t="s">
        <v>535</v>
      </c>
      <c r="E14" s="439" t="s">
        <v>280</v>
      </c>
      <c r="F14" s="439">
        <v>4</v>
      </c>
      <c r="G14" s="439">
        <v>4</v>
      </c>
      <c r="H14" s="512">
        <v>4</v>
      </c>
      <c r="I14" s="438" t="s">
        <v>541</v>
      </c>
      <c r="J14" s="452">
        <v>3</v>
      </c>
      <c r="K14" s="450">
        <v>6</v>
      </c>
      <c r="L14" s="439">
        <v>18</v>
      </c>
      <c r="M14" s="439" t="s">
        <v>0</v>
      </c>
      <c r="N14" s="409" t="s">
        <v>1</v>
      </c>
      <c r="O14" s="452" t="s">
        <v>542</v>
      </c>
      <c r="P14" s="439" t="s">
        <v>543</v>
      </c>
      <c r="Q14" s="439" t="s">
        <v>544</v>
      </c>
      <c r="R14" s="522" t="s">
        <v>545</v>
      </c>
      <c r="S14" s="522">
        <v>2</v>
      </c>
      <c r="T14" s="405">
        <v>6</v>
      </c>
      <c r="U14" s="517" t="s">
        <v>0</v>
      </c>
      <c r="V14" s="163" t="s">
        <v>743</v>
      </c>
      <c r="W14" s="164">
        <v>45551</v>
      </c>
      <c r="X14" s="165">
        <v>45657</v>
      </c>
      <c r="Y14" s="136"/>
      <c r="Z14" s="136"/>
      <c r="AA14" s="136"/>
      <c r="AB14" s="13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55.5" customHeight="1" x14ac:dyDescent="0.3">
      <c r="A15" s="77"/>
      <c r="B15" s="332"/>
      <c r="C15" s="338"/>
      <c r="D15" s="335"/>
      <c r="E15" s="338"/>
      <c r="F15" s="338"/>
      <c r="G15" s="338"/>
      <c r="H15" s="513"/>
      <c r="I15" s="526"/>
      <c r="J15" s="332"/>
      <c r="K15" s="335"/>
      <c r="L15" s="338"/>
      <c r="M15" s="338"/>
      <c r="N15" s="410"/>
      <c r="O15" s="321"/>
      <c r="P15" s="322"/>
      <c r="Q15" s="322"/>
      <c r="R15" s="523"/>
      <c r="S15" s="523"/>
      <c r="T15" s="334"/>
      <c r="U15" s="518"/>
      <c r="V15" s="166" t="s">
        <v>744</v>
      </c>
      <c r="W15" s="159">
        <v>45551</v>
      </c>
      <c r="X15" s="160">
        <v>45657</v>
      </c>
      <c r="Y15" s="167"/>
      <c r="Z15" s="155"/>
      <c r="AA15" s="155"/>
      <c r="AB15" s="152"/>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8" customFormat="1" ht="141.75" customHeight="1" x14ac:dyDescent="0.3">
      <c r="A16" s="77"/>
      <c r="B16" s="332"/>
      <c r="C16" s="338"/>
      <c r="D16" s="335"/>
      <c r="E16" s="338"/>
      <c r="F16" s="338"/>
      <c r="G16" s="338"/>
      <c r="H16" s="513"/>
      <c r="I16" s="526"/>
      <c r="J16" s="332"/>
      <c r="K16" s="335"/>
      <c r="L16" s="338"/>
      <c r="M16" s="338"/>
      <c r="N16" s="410"/>
      <c r="O16" s="321"/>
      <c r="P16" s="322"/>
      <c r="Q16" s="322"/>
      <c r="R16" s="524"/>
      <c r="S16" s="523"/>
      <c r="T16" s="334"/>
      <c r="U16" s="518"/>
      <c r="V16" s="520" t="s">
        <v>745</v>
      </c>
      <c r="W16" s="510">
        <v>45551</v>
      </c>
      <c r="X16" s="400">
        <v>45657</v>
      </c>
      <c r="Y16" s="389"/>
      <c r="Z16" s="389"/>
      <c r="AA16" s="389"/>
      <c r="AB16" s="391"/>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30" s="77" customFormat="1" ht="15" customHeight="1" x14ac:dyDescent="0.3">
      <c r="B17" s="321"/>
      <c r="C17" s="322"/>
      <c r="D17" s="345"/>
      <c r="E17" s="322"/>
      <c r="F17" s="322"/>
      <c r="G17" s="322"/>
      <c r="H17" s="514"/>
      <c r="I17" s="339"/>
      <c r="J17" s="321"/>
      <c r="K17" s="345"/>
      <c r="L17" s="322"/>
      <c r="M17" s="322"/>
      <c r="N17" s="410"/>
      <c r="O17" s="321"/>
      <c r="P17" s="322"/>
      <c r="Q17" s="322"/>
      <c r="R17" s="93" t="s">
        <v>249</v>
      </c>
      <c r="S17" s="523"/>
      <c r="T17" s="334"/>
      <c r="U17" s="518"/>
      <c r="V17" s="520"/>
      <c r="W17" s="510"/>
      <c r="X17" s="400"/>
      <c r="Y17" s="389"/>
      <c r="Z17" s="389"/>
      <c r="AA17" s="389"/>
      <c r="AB17" s="391"/>
    </row>
    <row r="18" spans="1:130" s="77" customFormat="1" ht="15" customHeight="1" thickBot="1" x14ac:dyDescent="0.35">
      <c r="B18" s="343"/>
      <c r="C18" s="344"/>
      <c r="D18" s="355"/>
      <c r="E18" s="344"/>
      <c r="F18" s="344"/>
      <c r="G18" s="344"/>
      <c r="H18" s="515"/>
      <c r="I18" s="351"/>
      <c r="J18" s="343"/>
      <c r="K18" s="355"/>
      <c r="L18" s="344"/>
      <c r="M18" s="344"/>
      <c r="N18" s="411"/>
      <c r="O18" s="343"/>
      <c r="P18" s="344"/>
      <c r="Q18" s="344"/>
      <c r="R18" s="131" t="s">
        <v>252</v>
      </c>
      <c r="S18" s="525"/>
      <c r="T18" s="357"/>
      <c r="U18" s="519"/>
      <c r="V18" s="521"/>
      <c r="W18" s="511"/>
      <c r="X18" s="401"/>
      <c r="Y18" s="390"/>
      <c r="Z18" s="390"/>
      <c r="AA18" s="390"/>
      <c r="AB18" s="392"/>
    </row>
    <row r="19" spans="1:130" s="77" customFormat="1" ht="15" customHeight="1" x14ac:dyDescent="0.3">
      <c r="B19" s="168"/>
      <c r="C19" s="168"/>
      <c r="D19" s="169"/>
      <c r="E19" s="169"/>
      <c r="F19" s="169"/>
      <c r="G19" s="169"/>
      <c r="H19" s="169"/>
      <c r="I19" s="170"/>
      <c r="J19" s="169"/>
      <c r="K19" s="169"/>
      <c r="L19" s="169"/>
      <c r="M19" s="169"/>
      <c r="N19" s="169"/>
      <c r="O19" s="171"/>
      <c r="P19" s="170"/>
      <c r="Q19" s="172"/>
      <c r="R19" s="170"/>
      <c r="S19" s="169"/>
      <c r="T19" s="169"/>
      <c r="U19" s="173"/>
      <c r="V19" s="174"/>
      <c r="W19" s="175"/>
      <c r="X19" s="175"/>
      <c r="Y19" s="169"/>
      <c r="Z19" s="169"/>
      <c r="AA19" s="169"/>
      <c r="AB19" s="169"/>
    </row>
    <row r="20" spans="1:130" s="69" customFormat="1" x14ac:dyDescent="0.3">
      <c r="A20" s="73"/>
      <c r="B20" s="359" t="s">
        <v>234</v>
      </c>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1"/>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3">
      <c r="B21" s="362" t="s">
        <v>264</v>
      </c>
      <c r="C21" s="362"/>
      <c r="D21" s="362"/>
      <c r="E21" s="362"/>
      <c r="F21" s="362"/>
      <c r="G21" s="362"/>
      <c r="H21" s="362"/>
      <c r="I21" s="362" t="s">
        <v>279</v>
      </c>
      <c r="J21" s="362"/>
      <c r="K21" s="362"/>
      <c r="L21" s="362"/>
      <c r="M21" s="362"/>
      <c r="N21" s="362"/>
      <c r="O21" s="362"/>
      <c r="P21" s="362"/>
      <c r="Q21" s="362"/>
      <c r="R21" s="362"/>
      <c r="S21" s="362"/>
      <c r="T21" s="362"/>
      <c r="U21" s="362"/>
      <c r="V21" s="362"/>
      <c r="W21" s="362"/>
      <c r="X21" s="363" t="s">
        <v>235</v>
      </c>
      <c r="Y21" s="364"/>
      <c r="Z21" s="364"/>
      <c r="AA21" s="364"/>
      <c r="AB21" s="365"/>
    </row>
    <row r="22" spans="1:130" s="69" customFormat="1" x14ac:dyDescent="0.3">
      <c r="A22" s="73"/>
      <c r="B22" s="349" t="s">
        <v>236</v>
      </c>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3">
      <c r="A23" s="73"/>
      <c r="B23" s="366" t="s">
        <v>237</v>
      </c>
      <c r="C23" s="366"/>
      <c r="D23" s="366"/>
      <c r="E23" s="366"/>
      <c r="F23" s="366"/>
      <c r="G23" s="366"/>
      <c r="H23" s="366"/>
      <c r="I23" s="367" t="s">
        <v>238</v>
      </c>
      <c r="J23" s="367"/>
      <c r="K23" s="367"/>
      <c r="L23" s="367"/>
      <c r="M23" s="367"/>
      <c r="N23" s="367"/>
      <c r="O23" s="367"/>
      <c r="P23" s="367"/>
      <c r="Q23" s="367"/>
      <c r="R23" s="367"/>
      <c r="S23" s="366" t="s">
        <v>239</v>
      </c>
      <c r="T23" s="366"/>
      <c r="U23" s="366"/>
      <c r="V23" s="366"/>
      <c r="W23" s="366"/>
      <c r="X23" s="366"/>
      <c r="Y23" s="366"/>
      <c r="Z23" s="366"/>
      <c r="AA23" s="368" t="s">
        <v>240</v>
      </c>
      <c r="AB23" s="369"/>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3">
      <c r="A24" s="73"/>
      <c r="B24" s="370">
        <v>0</v>
      </c>
      <c r="C24" s="370"/>
      <c r="D24" s="370"/>
      <c r="E24" s="370"/>
      <c r="F24" s="370"/>
      <c r="G24" s="370"/>
      <c r="H24" s="370"/>
      <c r="I24" s="371" t="s">
        <v>241</v>
      </c>
      <c r="J24" s="371"/>
      <c r="K24" s="371"/>
      <c r="L24" s="371"/>
      <c r="M24" s="371"/>
      <c r="N24" s="371"/>
      <c r="O24" s="371"/>
      <c r="P24" s="371"/>
      <c r="Q24" s="371"/>
      <c r="R24" s="371"/>
      <c r="S24" s="372">
        <v>44734</v>
      </c>
      <c r="T24" s="372"/>
      <c r="U24" s="372"/>
      <c r="V24" s="372"/>
      <c r="W24" s="372"/>
      <c r="X24" s="372"/>
      <c r="Y24" s="372"/>
      <c r="Z24" s="372"/>
      <c r="AA24" s="373">
        <v>1</v>
      </c>
      <c r="AB24" s="374"/>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32.25" customHeight="1" x14ac:dyDescent="0.3">
      <c r="A25" s="73"/>
      <c r="B25" s="370">
        <v>1</v>
      </c>
      <c r="C25" s="370"/>
      <c r="D25" s="370"/>
      <c r="E25" s="370"/>
      <c r="F25" s="370"/>
      <c r="G25" s="370"/>
      <c r="H25" s="370"/>
      <c r="I25" s="371" t="s">
        <v>253</v>
      </c>
      <c r="J25" s="371"/>
      <c r="K25" s="371"/>
      <c r="L25" s="371"/>
      <c r="M25" s="371"/>
      <c r="N25" s="371"/>
      <c r="O25" s="371"/>
      <c r="P25" s="371"/>
      <c r="Q25" s="371"/>
      <c r="R25" s="371"/>
      <c r="S25" s="372">
        <v>45217</v>
      </c>
      <c r="T25" s="372"/>
      <c r="U25" s="372"/>
      <c r="V25" s="372"/>
      <c r="W25" s="372"/>
      <c r="X25" s="372"/>
      <c r="Y25" s="372"/>
      <c r="Z25" s="372"/>
      <c r="AA25" s="373">
        <v>2</v>
      </c>
      <c r="AB25" s="374"/>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ht="43.5" customHeight="1" x14ac:dyDescent="0.3">
      <c r="A26" s="73"/>
      <c r="B26" s="375">
        <v>2</v>
      </c>
      <c r="C26" s="376"/>
      <c r="D26" s="376"/>
      <c r="E26" s="376"/>
      <c r="F26" s="376"/>
      <c r="G26" s="376"/>
      <c r="H26" s="376"/>
      <c r="I26" s="377" t="s">
        <v>286</v>
      </c>
      <c r="J26" s="378"/>
      <c r="K26" s="378"/>
      <c r="L26" s="378"/>
      <c r="M26" s="378"/>
      <c r="N26" s="378"/>
      <c r="O26" s="378"/>
      <c r="P26" s="378"/>
      <c r="Q26" s="378"/>
      <c r="R26" s="378"/>
      <c r="S26" s="372">
        <v>45362</v>
      </c>
      <c r="T26" s="372"/>
      <c r="U26" s="372"/>
      <c r="V26" s="372"/>
      <c r="W26" s="372"/>
      <c r="X26" s="372"/>
      <c r="Y26" s="372"/>
      <c r="Z26" s="372"/>
      <c r="AA26" s="373">
        <v>3</v>
      </c>
      <c r="AB26" s="374"/>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73" customFormat="1" x14ac:dyDescent="0.3">
      <c r="F27" s="74"/>
      <c r="G27" s="74"/>
      <c r="H27" s="74"/>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c r="U45" s="73"/>
    </row>
    <row r="46" spans="21:21" s="70" customFormat="1" x14ac:dyDescent="0.3">
      <c r="U46" s="73"/>
    </row>
    <row r="47" spans="21:21" s="70" customFormat="1" x14ac:dyDescent="0.3">
      <c r="U47" s="73"/>
    </row>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row r="462" s="70" customFormat="1" x14ac:dyDescent="0.3"/>
    <row r="463" s="70" customFormat="1" x14ac:dyDescent="0.3"/>
  </sheetData>
  <mergeCells count="102">
    <mergeCell ref="B25:H25"/>
    <mergeCell ref="I25:R25"/>
    <mergeCell ref="S25:Z25"/>
    <mergeCell ref="AA25:AB25"/>
    <mergeCell ref="B26:H26"/>
    <mergeCell ref="I26:R26"/>
    <mergeCell ref="S26:Z26"/>
    <mergeCell ref="AA26:AB26"/>
    <mergeCell ref="B22:AB22"/>
    <mergeCell ref="B23:H23"/>
    <mergeCell ref="I23:R23"/>
    <mergeCell ref="S23:Z23"/>
    <mergeCell ref="AA23:AB23"/>
    <mergeCell ref="B24:H24"/>
    <mergeCell ref="I24:R24"/>
    <mergeCell ref="S24:Z24"/>
    <mergeCell ref="AA24:AB24"/>
    <mergeCell ref="AA16:AA18"/>
    <mergeCell ref="AB16:AB18"/>
    <mergeCell ref="B20:AB20"/>
    <mergeCell ref="B21:H21"/>
    <mergeCell ref="I21:W21"/>
    <mergeCell ref="X21:AB21"/>
    <mergeCell ref="U14:U18"/>
    <mergeCell ref="V16:V18"/>
    <mergeCell ref="W16:W18"/>
    <mergeCell ref="X16:X18"/>
    <mergeCell ref="Y16:Y18"/>
    <mergeCell ref="Z16:Z18"/>
    <mergeCell ref="O14:O18"/>
    <mergeCell ref="P14:P18"/>
    <mergeCell ref="Q14:Q18"/>
    <mergeCell ref="R14:R16"/>
    <mergeCell ref="S14:S18"/>
    <mergeCell ref="T14:T18"/>
    <mergeCell ref="I14:I18"/>
    <mergeCell ref="J14:J18"/>
    <mergeCell ref="K14:K18"/>
    <mergeCell ref="L14:L18"/>
    <mergeCell ref="M14:M18"/>
    <mergeCell ref="N14:N18"/>
    <mergeCell ref="B14:B18"/>
    <mergeCell ref="C14:C18"/>
    <mergeCell ref="D14:D18"/>
    <mergeCell ref="E14:E18"/>
    <mergeCell ref="F14:F18"/>
    <mergeCell ref="G14:G18"/>
    <mergeCell ref="H14:H18"/>
    <mergeCell ref="T10:T13"/>
    <mergeCell ref="U10:U13"/>
    <mergeCell ref="N10:N13"/>
    <mergeCell ref="O10:O13"/>
    <mergeCell ref="P10:P13"/>
    <mergeCell ref="Q10:Q13"/>
    <mergeCell ref="R10:R11"/>
    <mergeCell ref="S10:S13"/>
    <mergeCell ref="H10:H13"/>
    <mergeCell ref="I10:I13"/>
    <mergeCell ref="B8:B9"/>
    <mergeCell ref="C8:C9"/>
    <mergeCell ref="D8:D9"/>
    <mergeCell ref="E8:E9"/>
    <mergeCell ref="F8:H8"/>
    <mergeCell ref="I8:I9"/>
    <mergeCell ref="Z11:Z13"/>
    <mergeCell ref="AA11:AA13"/>
    <mergeCell ref="AB11:AB13"/>
    <mergeCell ref="V11:V13"/>
    <mergeCell ref="W11:W13"/>
    <mergeCell ref="X11:X13"/>
    <mergeCell ref="Y11:Y13"/>
    <mergeCell ref="J10:J13"/>
    <mergeCell ref="K10:K13"/>
    <mergeCell ref="L10:L13"/>
    <mergeCell ref="M10:M13"/>
    <mergeCell ref="B10:B13"/>
    <mergeCell ref="C10:C13"/>
    <mergeCell ref="D10:D13"/>
    <mergeCell ref="E10:E13"/>
    <mergeCell ref="F10:F13"/>
    <mergeCell ref="G10:G13"/>
    <mergeCell ref="R8:R9"/>
    <mergeCell ref="B2:B4"/>
    <mergeCell ref="C2:AA2"/>
    <mergeCell ref="AB2:AB4"/>
    <mergeCell ref="C3:AA3"/>
    <mergeCell ref="C4:AA4"/>
    <mergeCell ref="B7:I7"/>
    <mergeCell ref="J7:N7"/>
    <mergeCell ref="O7:V7"/>
    <mergeCell ref="W7:AB7"/>
    <mergeCell ref="V8:V9"/>
    <mergeCell ref="W8:X8"/>
    <mergeCell ref="Y8:Z8"/>
    <mergeCell ref="AA8:AA9"/>
    <mergeCell ref="AB8:AB9"/>
    <mergeCell ref="L8:L9"/>
    <mergeCell ref="M8:M9"/>
    <mergeCell ref="N8:N9"/>
    <mergeCell ref="O8:O9"/>
    <mergeCell ref="P8:P9"/>
    <mergeCell ref="Q8:Q9"/>
  </mergeCells>
  <conditionalFormatting sqref="J10:J11 J14:J16">
    <cfRule type="cellIs" dxfId="679" priority="16" operator="equal">
      <formula>5</formula>
    </cfRule>
    <cfRule type="cellIs" dxfId="678" priority="17" operator="equal">
      <formula>4</formula>
    </cfRule>
    <cfRule type="cellIs" dxfId="677" priority="18" operator="equal">
      <formula>3</formula>
    </cfRule>
    <cfRule type="cellIs" dxfId="676" priority="19" operator="equal">
      <formula>1</formula>
    </cfRule>
    <cfRule type="cellIs" dxfId="675" priority="20" operator="equal">
      <formula>2</formula>
    </cfRule>
  </conditionalFormatting>
  <conditionalFormatting sqref="K10:K11 K14:K16">
    <cfRule type="cellIs" dxfId="674" priority="11" operator="equal">
      <formula>15</formula>
    </cfRule>
    <cfRule type="cellIs" dxfId="673" priority="12" operator="equal">
      <formula>12</formula>
    </cfRule>
    <cfRule type="cellIs" dxfId="672" priority="13" operator="equal">
      <formula>9</formula>
    </cfRule>
    <cfRule type="cellIs" dxfId="671" priority="14" operator="equal">
      <formula>6</formula>
    </cfRule>
    <cfRule type="cellIs" dxfId="670" priority="15" operator="equal">
      <formula>3</formula>
    </cfRule>
  </conditionalFormatting>
  <conditionalFormatting sqref="M10:M11 M14:M16">
    <cfRule type="cellIs" dxfId="669" priority="26" operator="equal">
      <formula>"EXTREMO"</formula>
    </cfRule>
    <cfRule type="cellIs" dxfId="668" priority="27" operator="equal">
      <formula>"ALTO"</formula>
    </cfRule>
    <cfRule type="cellIs" dxfId="667" priority="28" operator="equal">
      <formula>"MODERADO"</formula>
    </cfRule>
    <cfRule type="cellIs" dxfId="666" priority="29" operator="equal">
      <formula>"BAJO"</formula>
    </cfRule>
  </conditionalFormatting>
  <conditionalFormatting sqref="S10:S11 S14:S16">
    <cfRule type="cellIs" dxfId="665" priority="6" operator="equal">
      <formula>5</formula>
    </cfRule>
    <cfRule type="cellIs" dxfId="664" priority="7" operator="equal">
      <formula>4</formula>
    </cfRule>
    <cfRule type="cellIs" dxfId="663" priority="8" operator="equal">
      <formula>3</formula>
    </cfRule>
    <cfRule type="cellIs" dxfId="662" priority="9" operator="equal">
      <formula>2</formula>
    </cfRule>
    <cfRule type="cellIs" dxfId="661" priority="10" operator="equal">
      <formula>1</formula>
    </cfRule>
  </conditionalFormatting>
  <conditionalFormatting sqref="T10:T11 T14:T16">
    <cfRule type="cellIs" dxfId="660" priority="1" operator="equal">
      <formula>15</formula>
    </cfRule>
    <cfRule type="cellIs" dxfId="659" priority="2" operator="equal">
      <formula>12</formula>
    </cfRule>
    <cfRule type="cellIs" dxfId="658" priority="3" operator="equal">
      <formula>9</formula>
    </cfRule>
    <cfRule type="cellIs" dxfId="657" priority="4" operator="equal">
      <formula>6</formula>
    </cfRule>
    <cfRule type="cellIs" dxfId="656" priority="5" operator="equal">
      <formula>3</formula>
    </cfRule>
  </conditionalFormatting>
  <conditionalFormatting sqref="U10:U11 U14:U16">
    <cfRule type="cellIs" dxfId="655" priority="21" operator="equal">
      <formula>"EXTREMO"</formula>
    </cfRule>
    <cfRule type="cellIs" dxfId="654" priority="22" operator="equal">
      <formula>"EXTREMO"</formula>
    </cfRule>
    <cfRule type="cellIs" dxfId="653" priority="23" operator="equal">
      <formula>"ALTO"</formula>
    </cfRule>
    <cfRule type="cellIs" dxfId="652" priority="24" operator="equal">
      <formula>"MODERADO"</formula>
    </cfRule>
    <cfRule type="cellIs" dxfId="651" priority="25" operator="equal">
      <formula>"BAJO"</formula>
    </cfRule>
  </conditionalFormatting>
  <dataValidations count="1">
    <dataValidation type="list" allowBlank="1" showInputMessage="1" showErrorMessage="1" sqref="C10:C11 C14:C16" xr:uid="{9AFB7244-7E1E-4336-8DB6-3E40E648013D}">
      <formula1>Tipo_Riesgo</formula1>
    </dataValidation>
  </dataValidations>
  <pageMargins left="0.7" right="0.7" top="0.75" bottom="0.75" header="0.3" footer="0.3"/>
  <pageSetup paperSize="9" scale="19" orientation="portrait" r:id="rId1"/>
  <rowBreaks count="2" manualBreakCount="2">
    <brk id="26" max="16383" man="1"/>
    <brk id="62" max="27" man="1"/>
  </rowBreaks>
  <colBreaks count="1" manualBreakCount="1">
    <brk id="2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2CBB-FC6F-4A80-AF84-9688206CFF93}">
  <dimension ref="A1:AP31"/>
  <sheetViews>
    <sheetView zoomScale="80" zoomScaleNormal="80" zoomScaleSheetLayoutView="98" workbookViewId="0">
      <selection activeCell="B6" sqref="B6:I6"/>
    </sheetView>
  </sheetViews>
  <sheetFormatPr baseColWidth="10" defaultColWidth="11.5546875" defaultRowHeight="14.4" x14ac:dyDescent="0.3"/>
  <cols>
    <col min="1" max="1" width="1.5546875" style="70" customWidth="1"/>
    <col min="2" max="2" width="39.88671875" style="70" bestFit="1" customWidth="1"/>
    <col min="3" max="3" width="86.5546875" style="70" bestFit="1" customWidth="1"/>
    <col min="4" max="4" width="24.109375" style="70" customWidth="1"/>
    <col min="5" max="5" width="17" style="70" bestFit="1" customWidth="1"/>
    <col min="6" max="6" width="24.109375" style="70" bestFit="1" customWidth="1"/>
    <col min="7" max="7" width="13.109375" style="70" bestFit="1" customWidth="1"/>
    <col min="8" max="8" width="20.109375" style="70" bestFit="1"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11" t="s">
        <v>546</v>
      </c>
      <c r="C8" s="111" t="s">
        <v>547</v>
      </c>
      <c r="D8" s="111" t="s">
        <v>214</v>
      </c>
      <c r="E8" s="111" t="s">
        <v>220</v>
      </c>
      <c r="F8" s="111" t="s">
        <v>222</v>
      </c>
      <c r="G8" s="111" t="s">
        <v>224</v>
      </c>
      <c r="H8" s="111" t="s">
        <v>663</v>
      </c>
      <c r="I8" s="345" t="s">
        <v>284</v>
      </c>
    </row>
    <row r="9" spans="1:42" x14ac:dyDescent="0.3">
      <c r="B9" s="111" t="s">
        <v>548</v>
      </c>
      <c r="C9" s="111" t="s">
        <v>549</v>
      </c>
      <c r="D9" s="111" t="s">
        <v>214</v>
      </c>
      <c r="E9" s="111" t="s">
        <v>220</v>
      </c>
      <c r="F9" s="111" t="s">
        <v>223</v>
      </c>
      <c r="G9" s="111" t="s">
        <v>224</v>
      </c>
      <c r="H9" s="111" t="s">
        <v>663</v>
      </c>
      <c r="I9" s="345"/>
    </row>
    <row r="10" spans="1:42" x14ac:dyDescent="0.3">
      <c r="B10" s="111" t="s">
        <v>550</v>
      </c>
      <c r="C10" s="111" t="s">
        <v>549</v>
      </c>
      <c r="D10" s="111" t="s">
        <v>214</v>
      </c>
      <c r="E10" s="111" t="s">
        <v>221</v>
      </c>
      <c r="F10" s="111" t="s">
        <v>223</v>
      </c>
      <c r="G10" s="111" t="s">
        <v>224</v>
      </c>
      <c r="H10" s="111" t="s">
        <v>663</v>
      </c>
      <c r="I10" s="345"/>
    </row>
    <row r="11" spans="1:42" x14ac:dyDescent="0.3">
      <c r="B11" s="111" t="s">
        <v>551</v>
      </c>
      <c r="C11" s="111" t="s">
        <v>552</v>
      </c>
      <c r="D11" s="111" t="s">
        <v>214</v>
      </c>
      <c r="E11" s="111" t="s">
        <v>220</v>
      </c>
      <c r="F11" s="111" t="s">
        <v>223</v>
      </c>
      <c r="G11" s="111" t="s">
        <v>224</v>
      </c>
      <c r="H11" s="111" t="s">
        <v>663</v>
      </c>
      <c r="I11" s="345"/>
    </row>
    <row r="12" spans="1:42" x14ac:dyDescent="0.3">
      <c r="B12" s="111" t="s">
        <v>553</v>
      </c>
      <c r="C12" s="111" t="s">
        <v>552</v>
      </c>
      <c r="D12" s="111" t="s">
        <v>214</v>
      </c>
      <c r="E12" s="111" t="s">
        <v>221</v>
      </c>
      <c r="F12" s="111" t="s">
        <v>223</v>
      </c>
      <c r="G12" s="111" t="s">
        <v>224</v>
      </c>
      <c r="H12" s="111" t="s">
        <v>663</v>
      </c>
      <c r="I12" s="345"/>
    </row>
    <row r="13" spans="1:42" x14ac:dyDescent="0.3">
      <c r="B13" s="111" t="s">
        <v>554</v>
      </c>
      <c r="C13" s="111" t="s">
        <v>555</v>
      </c>
      <c r="D13" s="111" t="s">
        <v>214</v>
      </c>
      <c r="E13" s="111" t="s">
        <v>220</v>
      </c>
      <c r="F13" s="111" t="s">
        <v>223</v>
      </c>
      <c r="G13" s="111" t="s">
        <v>224</v>
      </c>
      <c r="H13" s="111" t="s">
        <v>663</v>
      </c>
      <c r="I13" s="345"/>
    </row>
    <row r="14" spans="1:42" x14ac:dyDescent="0.3">
      <c r="B14" s="111" t="s">
        <v>556</v>
      </c>
      <c r="C14" s="111" t="s">
        <v>555</v>
      </c>
      <c r="D14" s="111" t="s">
        <v>214</v>
      </c>
      <c r="E14" s="111" t="s">
        <v>221</v>
      </c>
      <c r="F14" s="111" t="s">
        <v>223</v>
      </c>
      <c r="G14" s="111" t="s">
        <v>224</v>
      </c>
      <c r="H14" s="111" t="s">
        <v>663</v>
      </c>
      <c r="I14" s="345"/>
    </row>
    <row r="15" spans="1:42" x14ac:dyDescent="0.3">
      <c r="B15" s="111" t="s">
        <v>557</v>
      </c>
      <c r="C15" s="111" t="s">
        <v>549</v>
      </c>
      <c r="D15" s="111" t="s">
        <v>214</v>
      </c>
      <c r="E15" s="111" t="s">
        <v>221</v>
      </c>
      <c r="F15" s="111" t="s">
        <v>223</v>
      </c>
      <c r="G15" s="111" t="s">
        <v>224</v>
      </c>
      <c r="H15" s="111" t="s">
        <v>663</v>
      </c>
      <c r="I15" s="345"/>
    </row>
    <row r="16" spans="1:42" x14ac:dyDescent="0.3">
      <c r="B16" s="111" t="s">
        <v>558</v>
      </c>
      <c r="C16" s="111" t="s">
        <v>552</v>
      </c>
      <c r="D16" s="111" t="s">
        <v>214</v>
      </c>
      <c r="E16" s="111" t="s">
        <v>221</v>
      </c>
      <c r="F16" s="111" t="s">
        <v>223</v>
      </c>
      <c r="G16" s="111" t="s">
        <v>224</v>
      </c>
      <c r="H16" s="111" t="s">
        <v>663</v>
      </c>
      <c r="I16" s="345"/>
    </row>
    <row r="17" spans="2:9" x14ac:dyDescent="0.3">
      <c r="B17" s="111" t="s">
        <v>559</v>
      </c>
      <c r="C17" s="111" t="s">
        <v>555</v>
      </c>
      <c r="D17" s="111" t="s">
        <v>214</v>
      </c>
      <c r="E17" s="111" t="s">
        <v>221</v>
      </c>
      <c r="F17" s="111" t="s">
        <v>223</v>
      </c>
      <c r="G17" s="111" t="s">
        <v>224</v>
      </c>
      <c r="H17" s="111" t="s">
        <v>663</v>
      </c>
      <c r="I17" s="345"/>
    </row>
    <row r="18" spans="2:9" x14ac:dyDescent="0.3">
      <c r="B18" s="111" t="s">
        <v>560</v>
      </c>
      <c r="C18" s="111" t="s">
        <v>561</v>
      </c>
      <c r="D18" s="111" t="s">
        <v>214</v>
      </c>
      <c r="E18" s="111" t="s">
        <v>220</v>
      </c>
      <c r="F18" s="111" t="s">
        <v>223</v>
      </c>
      <c r="G18" s="111" t="s">
        <v>224</v>
      </c>
      <c r="H18" s="111" t="s">
        <v>663</v>
      </c>
      <c r="I18" s="345"/>
    </row>
    <row r="19" spans="2:9" x14ac:dyDescent="0.3">
      <c r="B19" s="111" t="s">
        <v>560</v>
      </c>
      <c r="C19" s="111" t="s">
        <v>562</v>
      </c>
      <c r="D19" s="111" t="s">
        <v>214</v>
      </c>
      <c r="E19" s="111" t="s">
        <v>221</v>
      </c>
      <c r="F19" s="111" t="s">
        <v>223</v>
      </c>
      <c r="G19" s="111" t="s">
        <v>224</v>
      </c>
      <c r="H19" s="111" t="s">
        <v>663</v>
      </c>
      <c r="I19" s="345"/>
    </row>
    <row r="20" spans="2:9" x14ac:dyDescent="0.3">
      <c r="B20" s="111" t="s">
        <v>563</v>
      </c>
      <c r="C20" s="111" t="s">
        <v>564</v>
      </c>
      <c r="D20" s="111" t="s">
        <v>214</v>
      </c>
      <c r="E20" s="111" t="s">
        <v>220</v>
      </c>
      <c r="F20" s="111" t="s">
        <v>223</v>
      </c>
      <c r="G20" s="111" t="s">
        <v>224</v>
      </c>
      <c r="H20" s="111" t="s">
        <v>663</v>
      </c>
      <c r="I20" s="345"/>
    </row>
    <row r="21" spans="2:9" x14ac:dyDescent="0.3">
      <c r="B21" s="111" t="s">
        <v>563</v>
      </c>
      <c r="C21" s="111" t="s">
        <v>564</v>
      </c>
      <c r="D21" s="111" t="s">
        <v>214</v>
      </c>
      <c r="E21" s="111" t="s">
        <v>221</v>
      </c>
      <c r="F21" s="111" t="s">
        <v>223</v>
      </c>
      <c r="G21" s="111" t="s">
        <v>224</v>
      </c>
      <c r="H21" s="111" t="s">
        <v>663</v>
      </c>
      <c r="I21" s="345"/>
    </row>
    <row r="22" spans="2:9" x14ac:dyDescent="0.3">
      <c r="B22" s="111" t="s">
        <v>565</v>
      </c>
      <c r="C22" s="111" t="s">
        <v>566</v>
      </c>
      <c r="D22" s="111" t="s">
        <v>214</v>
      </c>
      <c r="E22" s="111" t="s">
        <v>220</v>
      </c>
      <c r="F22" s="111" t="s">
        <v>223</v>
      </c>
      <c r="G22" s="111" t="s">
        <v>224</v>
      </c>
      <c r="H22" s="111" t="s">
        <v>663</v>
      </c>
      <c r="I22" s="345"/>
    </row>
    <row r="23" spans="2:9" x14ac:dyDescent="0.3">
      <c r="B23" s="111" t="s">
        <v>565</v>
      </c>
      <c r="C23" s="111" t="s">
        <v>566</v>
      </c>
      <c r="D23" s="111" t="s">
        <v>214</v>
      </c>
      <c r="E23" s="111" t="s">
        <v>221</v>
      </c>
      <c r="F23" s="111" t="s">
        <v>223</v>
      </c>
      <c r="G23" s="111" t="s">
        <v>224</v>
      </c>
      <c r="H23" s="111" t="s">
        <v>663</v>
      </c>
      <c r="I23" s="345"/>
    </row>
    <row r="24" spans="2:9" x14ac:dyDescent="0.3">
      <c r="B24" s="111" t="s">
        <v>567</v>
      </c>
      <c r="C24" s="111" t="s">
        <v>562</v>
      </c>
      <c r="D24" s="111" t="s">
        <v>214</v>
      </c>
      <c r="E24" s="111" t="s">
        <v>221</v>
      </c>
      <c r="F24" s="111" t="s">
        <v>223</v>
      </c>
      <c r="G24" s="111" t="s">
        <v>224</v>
      </c>
      <c r="H24" s="111" t="s">
        <v>663</v>
      </c>
      <c r="I24" s="345"/>
    </row>
    <row r="25" spans="2:9" x14ac:dyDescent="0.3">
      <c r="B25" s="111" t="s">
        <v>568</v>
      </c>
      <c r="C25" s="111" t="s">
        <v>564</v>
      </c>
      <c r="D25" s="111" t="s">
        <v>214</v>
      </c>
      <c r="E25" s="111" t="s">
        <v>221</v>
      </c>
      <c r="F25" s="111" t="s">
        <v>223</v>
      </c>
      <c r="G25" s="111" t="s">
        <v>224</v>
      </c>
      <c r="H25" s="111" t="s">
        <v>663</v>
      </c>
      <c r="I25" s="345"/>
    </row>
    <row r="26" spans="2:9" x14ac:dyDescent="0.3">
      <c r="B26" s="111" t="s">
        <v>569</v>
      </c>
      <c r="C26" s="111" t="s">
        <v>566</v>
      </c>
      <c r="D26" s="111" t="s">
        <v>214</v>
      </c>
      <c r="E26" s="111" t="s">
        <v>221</v>
      </c>
      <c r="F26" s="111" t="s">
        <v>223</v>
      </c>
      <c r="G26" s="111" t="s">
        <v>224</v>
      </c>
      <c r="H26" s="111" t="s">
        <v>663</v>
      </c>
      <c r="I26" s="345"/>
    </row>
    <row r="27" spans="2:9" x14ac:dyDescent="0.3">
      <c r="B27" s="111" t="s">
        <v>570</v>
      </c>
      <c r="C27" s="111" t="s">
        <v>564</v>
      </c>
      <c r="D27" s="111" t="s">
        <v>215</v>
      </c>
      <c r="E27" s="111" t="s">
        <v>305</v>
      </c>
      <c r="F27" s="111" t="s">
        <v>223</v>
      </c>
      <c r="G27" s="111" t="s">
        <v>224</v>
      </c>
      <c r="H27" s="111" t="s">
        <v>663</v>
      </c>
      <c r="I27" s="345"/>
    </row>
    <row r="28" spans="2:9" x14ac:dyDescent="0.3">
      <c r="B28" s="111" t="s">
        <v>571</v>
      </c>
      <c r="C28" s="111" t="s">
        <v>572</v>
      </c>
      <c r="D28" s="111" t="s">
        <v>215</v>
      </c>
      <c r="E28" s="111" t="s">
        <v>309</v>
      </c>
      <c r="F28" s="111" t="s">
        <v>222</v>
      </c>
      <c r="G28" s="111" t="s">
        <v>224</v>
      </c>
      <c r="H28" s="111" t="s">
        <v>663</v>
      </c>
      <c r="I28" s="345"/>
    </row>
    <row r="29" spans="2:9" x14ac:dyDescent="0.3">
      <c r="B29" s="111" t="s">
        <v>571</v>
      </c>
      <c r="C29" s="111" t="s">
        <v>572</v>
      </c>
      <c r="D29" s="111" t="s">
        <v>215</v>
      </c>
      <c r="E29" s="111" t="s">
        <v>220</v>
      </c>
      <c r="F29" s="111" t="s">
        <v>222</v>
      </c>
      <c r="G29" s="111" t="s">
        <v>224</v>
      </c>
      <c r="H29" s="111" t="s">
        <v>663</v>
      </c>
      <c r="I29" s="345"/>
    </row>
    <row r="30" spans="2:9" x14ac:dyDescent="0.3">
      <c r="B30" s="111" t="s">
        <v>573</v>
      </c>
      <c r="C30" s="111" t="s">
        <v>574</v>
      </c>
      <c r="D30" s="111" t="s">
        <v>215</v>
      </c>
      <c r="E30" s="111" t="s">
        <v>327</v>
      </c>
      <c r="F30" s="111" t="s">
        <v>222</v>
      </c>
      <c r="G30" s="111" t="s">
        <v>224</v>
      </c>
      <c r="H30" s="111" t="s">
        <v>663</v>
      </c>
      <c r="I30" s="345"/>
    </row>
    <row r="31" spans="2:9" x14ac:dyDescent="0.3">
      <c r="B31" s="111" t="s">
        <v>573</v>
      </c>
      <c r="C31" s="111" t="s">
        <v>575</v>
      </c>
      <c r="D31" s="111" t="s">
        <v>215</v>
      </c>
      <c r="E31" s="111" t="s">
        <v>220</v>
      </c>
      <c r="F31" s="111" t="s">
        <v>222</v>
      </c>
      <c r="G31" s="111" t="s">
        <v>224</v>
      </c>
      <c r="H31" s="111"/>
      <c r="I31" s="345"/>
    </row>
  </sheetData>
  <mergeCells count="9">
    <mergeCell ref="I8:I31"/>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1BCC-4CEF-4512-B658-D153D771D330}">
  <dimension ref="A1:GP466"/>
  <sheetViews>
    <sheetView topLeftCell="S26" zoomScaleNormal="100" zoomScaleSheetLayoutView="100" workbookViewId="0">
      <selection activeCell="X9" sqref="X9"/>
    </sheetView>
  </sheetViews>
  <sheetFormatPr baseColWidth="10" defaultRowHeight="14.4" x14ac:dyDescent="0.3"/>
  <cols>
    <col min="1" max="1" width="2.44140625" style="70" customWidth="1"/>
    <col min="2" max="2" width="11.5546875" customWidth="1"/>
    <col min="3" max="3" width="16.5546875" bestFit="1" customWidth="1"/>
    <col min="4" max="4" width="13.88671875" customWidth="1"/>
    <col min="5" max="5" width="16.6640625" style="184"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8" width="11.44140625" style="70"/>
  </cols>
  <sheetData>
    <row r="1" spans="1:198" s="73" customFormat="1" ht="5.25" customHeight="1" x14ac:dyDescent="0.3">
      <c r="E1" s="76"/>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E5" s="76"/>
      <c r="F5" s="74"/>
      <c r="G5" s="74"/>
      <c r="H5" s="74"/>
    </row>
    <row r="6" spans="1:198" s="70" customFormat="1" ht="15" hidden="1" thickBot="1" x14ac:dyDescent="0.35">
      <c r="E6" s="176"/>
      <c r="U6" s="76">
        <v>6</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3" thickBot="1" x14ac:dyDescent="0.35">
      <c r="B9" s="425"/>
      <c r="C9" s="420"/>
      <c r="D9" s="426"/>
      <c r="E9" s="426"/>
      <c r="F9" s="120" t="s">
        <v>207</v>
      </c>
      <c r="G9" s="120" t="s">
        <v>231</v>
      </c>
      <c r="H9" s="120" t="s">
        <v>208</v>
      </c>
      <c r="I9" s="427"/>
      <c r="J9" s="121" t="s">
        <v>274</v>
      </c>
      <c r="K9" s="122" t="s">
        <v>275</v>
      </c>
      <c r="L9" s="420"/>
      <c r="M9" s="420"/>
      <c r="N9" s="449"/>
      <c r="O9" s="423"/>
      <c r="P9" s="424"/>
      <c r="Q9" s="424"/>
      <c r="R9" s="418"/>
      <c r="S9" s="123" t="s">
        <v>274</v>
      </c>
      <c r="T9" s="124" t="s">
        <v>275</v>
      </c>
      <c r="U9" s="125" t="s">
        <v>276</v>
      </c>
      <c r="V9" s="419"/>
      <c r="W9" s="119" t="s">
        <v>277</v>
      </c>
      <c r="X9" s="110" t="s">
        <v>278</v>
      </c>
      <c r="Y9" s="110" t="s">
        <v>479</v>
      </c>
      <c r="Z9" s="110" t="s">
        <v>576</v>
      </c>
      <c r="AA9" s="420"/>
      <c r="AB9" s="421"/>
    </row>
    <row r="10" spans="1:198" s="78" customFormat="1" ht="82.5" customHeight="1" x14ac:dyDescent="0.3">
      <c r="A10" s="77"/>
      <c r="B10" s="452" t="s">
        <v>12</v>
      </c>
      <c r="C10" s="439" t="s">
        <v>15</v>
      </c>
      <c r="D10" s="439" t="s">
        <v>577</v>
      </c>
      <c r="E10" s="439" t="s">
        <v>283</v>
      </c>
      <c r="F10" s="439">
        <v>3</v>
      </c>
      <c r="G10" s="439">
        <v>3</v>
      </c>
      <c r="H10" s="439">
        <v>3</v>
      </c>
      <c r="I10" s="529" t="s">
        <v>578</v>
      </c>
      <c r="J10" s="402">
        <v>3</v>
      </c>
      <c r="K10" s="405">
        <v>6</v>
      </c>
      <c r="L10" s="403">
        <v>18</v>
      </c>
      <c r="M10" s="403" t="s">
        <v>0</v>
      </c>
      <c r="N10" s="438" t="s">
        <v>1</v>
      </c>
      <c r="O10" s="452" t="s">
        <v>579</v>
      </c>
      <c r="P10" s="403" t="s">
        <v>580</v>
      </c>
      <c r="Q10" s="543" t="s">
        <v>581</v>
      </c>
      <c r="R10" s="527" t="s">
        <v>582</v>
      </c>
      <c r="S10" s="439">
        <v>1</v>
      </c>
      <c r="T10" s="450">
        <v>6</v>
      </c>
      <c r="U10" s="451" t="s">
        <v>8</v>
      </c>
      <c r="V10" s="162" t="s">
        <v>735</v>
      </c>
      <c r="W10" s="235">
        <v>45551</v>
      </c>
      <c r="X10" s="236">
        <v>45566</v>
      </c>
      <c r="Y10" s="178"/>
      <c r="Z10" s="178"/>
      <c r="AA10" s="179"/>
      <c r="AB10" s="180"/>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2.5" customHeight="1" x14ac:dyDescent="0.3">
      <c r="A11" s="77"/>
      <c r="B11" s="321"/>
      <c r="C11" s="322"/>
      <c r="D11" s="322"/>
      <c r="E11" s="322"/>
      <c r="F11" s="322"/>
      <c r="G11" s="322"/>
      <c r="H11" s="322"/>
      <c r="I11" s="530"/>
      <c r="J11" s="331"/>
      <c r="K11" s="334"/>
      <c r="L11" s="337"/>
      <c r="M11" s="337"/>
      <c r="N11" s="339"/>
      <c r="O11" s="321"/>
      <c r="P11" s="337"/>
      <c r="Q11" s="544"/>
      <c r="R11" s="528"/>
      <c r="S11" s="322"/>
      <c r="T11" s="345"/>
      <c r="U11" s="346"/>
      <c r="V11" s="468" t="s">
        <v>736</v>
      </c>
      <c r="W11" s="537">
        <v>45551</v>
      </c>
      <c r="X11" s="540">
        <v>45566</v>
      </c>
      <c r="Y11" s="532"/>
      <c r="Z11" s="532"/>
      <c r="AA11" s="533"/>
      <c r="AB11" s="53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3">
      <c r="B12" s="321"/>
      <c r="C12" s="322"/>
      <c r="D12" s="322"/>
      <c r="E12" s="322"/>
      <c r="F12" s="322"/>
      <c r="G12" s="322"/>
      <c r="H12" s="322"/>
      <c r="I12" s="530"/>
      <c r="J12" s="331"/>
      <c r="K12" s="334"/>
      <c r="L12" s="337"/>
      <c r="M12" s="337"/>
      <c r="N12" s="339"/>
      <c r="O12" s="321"/>
      <c r="P12" s="337"/>
      <c r="Q12" s="544"/>
      <c r="R12" s="93" t="s">
        <v>249</v>
      </c>
      <c r="S12" s="322"/>
      <c r="T12" s="345"/>
      <c r="U12" s="346"/>
      <c r="V12" s="410"/>
      <c r="W12" s="538"/>
      <c r="X12" s="541"/>
      <c r="Y12" s="322"/>
      <c r="Z12" s="322"/>
      <c r="AA12" s="534"/>
      <c r="AB12" s="339"/>
    </row>
    <row r="13" spans="1:198" s="77" customFormat="1" ht="15" customHeight="1" thickBot="1" x14ac:dyDescent="0.35">
      <c r="B13" s="343"/>
      <c r="C13" s="344"/>
      <c r="D13" s="344"/>
      <c r="E13" s="344"/>
      <c r="F13" s="344"/>
      <c r="G13" s="344"/>
      <c r="H13" s="344"/>
      <c r="I13" s="531"/>
      <c r="J13" s="356"/>
      <c r="K13" s="357"/>
      <c r="L13" s="354"/>
      <c r="M13" s="354"/>
      <c r="N13" s="351"/>
      <c r="O13" s="343"/>
      <c r="P13" s="354"/>
      <c r="Q13" s="545"/>
      <c r="R13" s="131" t="s">
        <v>252</v>
      </c>
      <c r="S13" s="344"/>
      <c r="T13" s="355"/>
      <c r="U13" s="433"/>
      <c r="V13" s="411"/>
      <c r="W13" s="539"/>
      <c r="X13" s="542"/>
      <c r="Y13" s="344"/>
      <c r="Z13" s="344"/>
      <c r="AA13" s="535"/>
      <c r="AB13" s="351"/>
    </row>
    <row r="14" spans="1:198" s="77" customFormat="1" ht="116.25" customHeight="1" x14ac:dyDescent="0.3">
      <c r="B14" s="402" t="s">
        <v>12</v>
      </c>
      <c r="C14" s="403" t="s">
        <v>15</v>
      </c>
      <c r="D14" s="403" t="s">
        <v>577</v>
      </c>
      <c r="E14" s="403" t="s">
        <v>283</v>
      </c>
      <c r="F14" s="403">
        <v>3</v>
      </c>
      <c r="G14" s="403">
        <v>3</v>
      </c>
      <c r="H14" s="403">
        <v>3</v>
      </c>
      <c r="I14" s="409" t="s">
        <v>583</v>
      </c>
      <c r="J14" s="402">
        <v>3</v>
      </c>
      <c r="K14" s="405">
        <v>6</v>
      </c>
      <c r="L14" s="403">
        <v>18</v>
      </c>
      <c r="M14" s="403" t="s">
        <v>0</v>
      </c>
      <c r="N14" s="409" t="s">
        <v>1</v>
      </c>
      <c r="O14" s="402" t="s">
        <v>584</v>
      </c>
      <c r="P14" s="415" t="s">
        <v>585</v>
      </c>
      <c r="Q14" s="543" t="s">
        <v>586</v>
      </c>
      <c r="R14" s="551" t="s">
        <v>587</v>
      </c>
      <c r="S14" s="403">
        <v>1</v>
      </c>
      <c r="T14" s="405">
        <v>6</v>
      </c>
      <c r="U14" s="393" t="s">
        <v>8</v>
      </c>
      <c r="V14" s="181" t="s">
        <v>737</v>
      </c>
      <c r="W14" s="235">
        <v>45551</v>
      </c>
      <c r="X14" s="236">
        <v>45657</v>
      </c>
      <c r="Y14" s="127"/>
      <c r="Z14" s="127"/>
      <c r="AA14" s="182"/>
      <c r="AB14" s="162"/>
    </row>
    <row r="15" spans="1:198" s="77" customFormat="1" ht="116.25" customHeight="1" x14ac:dyDescent="0.3">
      <c r="B15" s="331"/>
      <c r="C15" s="337"/>
      <c r="D15" s="337"/>
      <c r="E15" s="337"/>
      <c r="F15" s="337"/>
      <c r="G15" s="337"/>
      <c r="H15" s="337"/>
      <c r="I15" s="410"/>
      <c r="J15" s="331"/>
      <c r="K15" s="334"/>
      <c r="L15" s="337"/>
      <c r="M15" s="337"/>
      <c r="N15" s="410"/>
      <c r="O15" s="331"/>
      <c r="P15" s="549"/>
      <c r="Q15" s="550"/>
      <c r="R15" s="552"/>
      <c r="S15" s="337"/>
      <c r="T15" s="334"/>
      <c r="U15" s="394"/>
      <c r="V15" s="536" t="s">
        <v>738</v>
      </c>
      <c r="W15" s="537">
        <v>45551</v>
      </c>
      <c r="X15" s="540">
        <v>45657</v>
      </c>
      <c r="Y15" s="532"/>
      <c r="Z15" s="532"/>
      <c r="AA15" s="533"/>
      <c r="AB15" s="536"/>
    </row>
    <row r="16" spans="1:198" s="77" customFormat="1" ht="15" customHeight="1" x14ac:dyDescent="0.3">
      <c r="B16" s="331"/>
      <c r="C16" s="337"/>
      <c r="D16" s="337"/>
      <c r="E16" s="337"/>
      <c r="F16" s="337"/>
      <c r="G16" s="337"/>
      <c r="H16" s="337"/>
      <c r="I16" s="410"/>
      <c r="J16" s="331"/>
      <c r="K16" s="334"/>
      <c r="L16" s="337"/>
      <c r="M16" s="337"/>
      <c r="N16" s="410"/>
      <c r="O16" s="331"/>
      <c r="P16" s="549"/>
      <c r="Q16" s="550"/>
      <c r="R16" s="93" t="s">
        <v>249</v>
      </c>
      <c r="S16" s="337"/>
      <c r="T16" s="334"/>
      <c r="U16" s="394"/>
      <c r="V16" s="339"/>
      <c r="W16" s="538"/>
      <c r="X16" s="541"/>
      <c r="Y16" s="322"/>
      <c r="Z16" s="322"/>
      <c r="AA16" s="534"/>
      <c r="AB16" s="339"/>
    </row>
    <row r="17" spans="1:130" s="77" customFormat="1" ht="15" customHeight="1" thickBot="1" x14ac:dyDescent="0.35">
      <c r="B17" s="331"/>
      <c r="C17" s="337"/>
      <c r="D17" s="337"/>
      <c r="E17" s="337"/>
      <c r="F17" s="337"/>
      <c r="G17" s="337"/>
      <c r="H17" s="337"/>
      <c r="I17" s="410"/>
      <c r="J17" s="331"/>
      <c r="K17" s="334"/>
      <c r="L17" s="337"/>
      <c r="M17" s="337"/>
      <c r="N17" s="410"/>
      <c r="O17" s="331"/>
      <c r="P17" s="549"/>
      <c r="Q17" s="550"/>
      <c r="R17" s="161" t="s">
        <v>252</v>
      </c>
      <c r="S17" s="337"/>
      <c r="T17" s="334"/>
      <c r="U17" s="394"/>
      <c r="V17" s="358"/>
      <c r="W17" s="547"/>
      <c r="X17" s="548"/>
      <c r="Y17" s="336"/>
      <c r="Z17" s="336"/>
      <c r="AA17" s="546"/>
      <c r="AB17" s="358"/>
    </row>
    <row r="18" spans="1:130" s="77" customFormat="1" ht="94.5" customHeight="1" x14ac:dyDescent="0.3">
      <c r="B18" s="402" t="s">
        <v>12</v>
      </c>
      <c r="C18" s="403" t="s">
        <v>16</v>
      </c>
      <c r="D18" s="403" t="s">
        <v>577</v>
      </c>
      <c r="E18" s="403" t="s">
        <v>282</v>
      </c>
      <c r="F18" s="403">
        <v>4</v>
      </c>
      <c r="G18" s="403">
        <v>3</v>
      </c>
      <c r="H18" s="403">
        <v>4</v>
      </c>
      <c r="I18" s="409" t="s">
        <v>588</v>
      </c>
      <c r="J18" s="402">
        <v>4</v>
      </c>
      <c r="K18" s="405">
        <v>9</v>
      </c>
      <c r="L18" s="403">
        <v>36</v>
      </c>
      <c r="M18" s="403" t="s">
        <v>2</v>
      </c>
      <c r="N18" s="409" t="s">
        <v>7</v>
      </c>
      <c r="O18" s="402" t="s">
        <v>589</v>
      </c>
      <c r="P18" s="403" t="s">
        <v>590</v>
      </c>
      <c r="Q18" s="559" t="s">
        <v>591</v>
      </c>
      <c r="R18" s="405" t="s">
        <v>592</v>
      </c>
      <c r="S18" s="403">
        <v>1</v>
      </c>
      <c r="T18" s="405">
        <v>6</v>
      </c>
      <c r="U18" s="393" t="s">
        <v>8</v>
      </c>
      <c r="V18" s="162" t="s">
        <v>739</v>
      </c>
      <c r="W18" s="295">
        <v>45551</v>
      </c>
      <c r="X18" s="296">
        <v>45657</v>
      </c>
      <c r="Y18" s="127"/>
      <c r="Z18" s="127"/>
      <c r="AA18" s="182"/>
      <c r="AB18" s="162"/>
    </row>
    <row r="19" spans="1:130" s="77" customFormat="1" ht="94.5" customHeight="1" x14ac:dyDescent="0.3">
      <c r="B19" s="331"/>
      <c r="C19" s="337"/>
      <c r="D19" s="337"/>
      <c r="E19" s="337"/>
      <c r="F19" s="337"/>
      <c r="G19" s="337"/>
      <c r="H19" s="337"/>
      <c r="I19" s="410"/>
      <c r="J19" s="331"/>
      <c r="K19" s="334"/>
      <c r="L19" s="337"/>
      <c r="M19" s="337"/>
      <c r="N19" s="410"/>
      <c r="O19" s="331"/>
      <c r="P19" s="337"/>
      <c r="Q19" s="502"/>
      <c r="R19" s="335"/>
      <c r="S19" s="337"/>
      <c r="T19" s="334"/>
      <c r="U19" s="394"/>
      <c r="V19" s="536" t="s">
        <v>740</v>
      </c>
      <c r="W19" s="553">
        <v>45551</v>
      </c>
      <c r="X19" s="556">
        <v>45657</v>
      </c>
      <c r="Y19" s="532"/>
      <c r="Z19" s="532"/>
      <c r="AA19" s="533"/>
      <c r="AB19" s="536"/>
    </row>
    <row r="20" spans="1:130" s="77" customFormat="1" ht="15" customHeight="1" x14ac:dyDescent="0.3">
      <c r="B20" s="331"/>
      <c r="C20" s="337"/>
      <c r="D20" s="337"/>
      <c r="E20" s="337"/>
      <c r="F20" s="337"/>
      <c r="G20" s="337"/>
      <c r="H20" s="337"/>
      <c r="I20" s="410"/>
      <c r="J20" s="331"/>
      <c r="K20" s="334"/>
      <c r="L20" s="337"/>
      <c r="M20" s="337"/>
      <c r="N20" s="410"/>
      <c r="O20" s="331"/>
      <c r="P20" s="337"/>
      <c r="Q20" s="502"/>
      <c r="R20" s="93" t="s">
        <v>249</v>
      </c>
      <c r="S20" s="337"/>
      <c r="T20" s="334"/>
      <c r="U20" s="394"/>
      <c r="V20" s="339"/>
      <c r="W20" s="554"/>
      <c r="X20" s="557"/>
      <c r="Y20" s="322"/>
      <c r="Z20" s="322"/>
      <c r="AA20" s="534"/>
      <c r="AB20" s="339"/>
    </row>
    <row r="21" spans="1:130" s="77" customFormat="1" ht="15" customHeight="1" thickBot="1" x14ac:dyDescent="0.35">
      <c r="B21" s="356"/>
      <c r="C21" s="354"/>
      <c r="D21" s="354"/>
      <c r="E21" s="354"/>
      <c r="F21" s="354"/>
      <c r="G21" s="354"/>
      <c r="H21" s="354"/>
      <c r="I21" s="411"/>
      <c r="J21" s="356"/>
      <c r="K21" s="357"/>
      <c r="L21" s="354"/>
      <c r="M21" s="354"/>
      <c r="N21" s="411"/>
      <c r="O21" s="356"/>
      <c r="P21" s="354"/>
      <c r="Q21" s="560"/>
      <c r="R21" s="131" t="s">
        <v>251</v>
      </c>
      <c r="S21" s="354"/>
      <c r="T21" s="357"/>
      <c r="U21" s="395"/>
      <c r="V21" s="351"/>
      <c r="W21" s="555"/>
      <c r="X21" s="558"/>
      <c r="Y21" s="344"/>
      <c r="Z21" s="344"/>
      <c r="AA21" s="535"/>
      <c r="AB21" s="351"/>
    </row>
    <row r="22" spans="1:130" s="73" customFormat="1" x14ac:dyDescent="0.3">
      <c r="B22" s="79"/>
      <c r="C22" s="79"/>
      <c r="D22" s="79"/>
      <c r="E22" s="183"/>
      <c r="F22" s="94"/>
      <c r="G22" s="94"/>
      <c r="H22" s="94"/>
      <c r="I22" s="79"/>
      <c r="J22" s="79"/>
      <c r="K22" s="79"/>
      <c r="L22" s="79"/>
      <c r="M22" s="79"/>
      <c r="N22" s="79"/>
      <c r="O22" s="79"/>
      <c r="P22" s="79"/>
      <c r="Q22" s="79"/>
      <c r="R22" s="79"/>
      <c r="S22" s="79"/>
      <c r="T22" s="79"/>
      <c r="U22" s="79"/>
      <c r="V22" s="79"/>
      <c r="W22" s="79"/>
      <c r="X22" s="79"/>
      <c r="Y22" s="79"/>
      <c r="Z22" s="79"/>
      <c r="AA22" s="79"/>
      <c r="AB22" s="118"/>
    </row>
    <row r="23" spans="1:130" s="69" customFormat="1" x14ac:dyDescent="0.3">
      <c r="A23" s="73"/>
      <c r="B23" s="359" t="s">
        <v>234</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1"/>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3">
      <c r="B24" s="362" t="s">
        <v>264</v>
      </c>
      <c r="C24" s="362"/>
      <c r="D24" s="362"/>
      <c r="E24" s="362"/>
      <c r="F24" s="362"/>
      <c r="G24" s="362"/>
      <c r="H24" s="362"/>
      <c r="I24" s="362" t="s">
        <v>279</v>
      </c>
      <c r="J24" s="362"/>
      <c r="K24" s="362"/>
      <c r="L24" s="362"/>
      <c r="M24" s="362"/>
      <c r="N24" s="362"/>
      <c r="O24" s="362"/>
      <c r="P24" s="362"/>
      <c r="Q24" s="362"/>
      <c r="R24" s="362"/>
      <c r="S24" s="362"/>
      <c r="T24" s="362"/>
      <c r="U24" s="362"/>
      <c r="V24" s="362"/>
      <c r="W24" s="362"/>
      <c r="X24" s="363" t="s">
        <v>235</v>
      </c>
      <c r="Y24" s="364"/>
      <c r="Z24" s="364"/>
      <c r="AA24" s="364"/>
      <c r="AB24" s="365"/>
    </row>
    <row r="25" spans="1:130" s="69" customFormat="1" x14ac:dyDescent="0.3">
      <c r="A25" s="73"/>
      <c r="B25" s="350" t="s">
        <v>236</v>
      </c>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x14ac:dyDescent="0.3">
      <c r="A26" s="73"/>
      <c r="B26" s="366" t="s">
        <v>237</v>
      </c>
      <c r="C26" s="366"/>
      <c r="D26" s="366"/>
      <c r="E26" s="366"/>
      <c r="F26" s="366"/>
      <c r="G26" s="366"/>
      <c r="H26" s="366"/>
      <c r="I26" s="367" t="s">
        <v>238</v>
      </c>
      <c r="J26" s="367"/>
      <c r="K26" s="367"/>
      <c r="L26" s="367"/>
      <c r="M26" s="367"/>
      <c r="N26" s="367"/>
      <c r="O26" s="367"/>
      <c r="P26" s="367"/>
      <c r="Q26" s="367"/>
      <c r="R26" s="367"/>
      <c r="S26" s="366" t="s">
        <v>239</v>
      </c>
      <c r="T26" s="366"/>
      <c r="U26" s="366"/>
      <c r="V26" s="366"/>
      <c r="W26" s="366"/>
      <c r="X26" s="366"/>
      <c r="Y26" s="366"/>
      <c r="Z26" s="366"/>
      <c r="AA26" s="368" t="s">
        <v>240</v>
      </c>
      <c r="AB26" s="369"/>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69" customFormat="1" x14ac:dyDescent="0.3">
      <c r="A27" s="73"/>
      <c r="B27" s="370">
        <v>0</v>
      </c>
      <c r="C27" s="370"/>
      <c r="D27" s="370"/>
      <c r="E27" s="370"/>
      <c r="F27" s="370"/>
      <c r="G27" s="370"/>
      <c r="H27" s="370"/>
      <c r="I27" s="371" t="s">
        <v>241</v>
      </c>
      <c r="J27" s="371"/>
      <c r="K27" s="371"/>
      <c r="L27" s="371"/>
      <c r="M27" s="371"/>
      <c r="N27" s="371"/>
      <c r="O27" s="371"/>
      <c r="P27" s="371"/>
      <c r="Q27" s="371"/>
      <c r="R27" s="371"/>
      <c r="S27" s="372">
        <v>44734</v>
      </c>
      <c r="T27" s="372"/>
      <c r="U27" s="372"/>
      <c r="V27" s="372"/>
      <c r="W27" s="372"/>
      <c r="X27" s="372"/>
      <c r="Y27" s="372"/>
      <c r="Z27" s="372"/>
      <c r="AA27" s="373">
        <v>1</v>
      </c>
      <c r="AB27" s="374"/>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row>
    <row r="28" spans="1:130" s="69" customFormat="1" ht="32.25" customHeight="1" x14ac:dyDescent="0.3">
      <c r="A28" s="73"/>
      <c r="B28" s="370">
        <v>1</v>
      </c>
      <c r="C28" s="370"/>
      <c r="D28" s="370"/>
      <c r="E28" s="370"/>
      <c r="F28" s="370"/>
      <c r="G28" s="370"/>
      <c r="H28" s="370"/>
      <c r="I28" s="371" t="s">
        <v>253</v>
      </c>
      <c r="J28" s="371"/>
      <c r="K28" s="371"/>
      <c r="L28" s="371"/>
      <c r="M28" s="371"/>
      <c r="N28" s="371"/>
      <c r="O28" s="371"/>
      <c r="P28" s="371"/>
      <c r="Q28" s="371"/>
      <c r="R28" s="371"/>
      <c r="S28" s="372">
        <v>45217</v>
      </c>
      <c r="T28" s="372"/>
      <c r="U28" s="372"/>
      <c r="V28" s="372"/>
      <c r="W28" s="372"/>
      <c r="X28" s="372"/>
      <c r="Y28" s="372"/>
      <c r="Z28" s="372"/>
      <c r="AA28" s="373">
        <v>2</v>
      </c>
      <c r="AB28" s="374"/>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row>
    <row r="29" spans="1:130" s="69" customFormat="1" ht="43.5" customHeight="1" x14ac:dyDescent="0.3">
      <c r="A29" s="73"/>
      <c r="B29" s="375">
        <v>2</v>
      </c>
      <c r="C29" s="376"/>
      <c r="D29" s="376"/>
      <c r="E29" s="376"/>
      <c r="F29" s="376"/>
      <c r="G29" s="376"/>
      <c r="H29" s="376"/>
      <c r="I29" s="377" t="s">
        <v>286</v>
      </c>
      <c r="J29" s="378"/>
      <c r="K29" s="378"/>
      <c r="L29" s="378"/>
      <c r="M29" s="378"/>
      <c r="N29" s="378"/>
      <c r="O29" s="378"/>
      <c r="P29" s="378"/>
      <c r="Q29" s="378"/>
      <c r="R29" s="378"/>
      <c r="S29" s="372">
        <v>45362</v>
      </c>
      <c r="T29" s="372"/>
      <c r="U29" s="372"/>
      <c r="V29" s="372"/>
      <c r="W29" s="372"/>
      <c r="X29" s="372"/>
      <c r="Y29" s="372"/>
      <c r="Z29" s="372"/>
      <c r="AA29" s="373">
        <v>3</v>
      </c>
      <c r="AB29" s="374"/>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row>
    <row r="30" spans="1:130" s="73" customFormat="1" x14ac:dyDescent="0.3">
      <c r="E30" s="76"/>
      <c r="F30" s="74"/>
      <c r="G30" s="74"/>
      <c r="H30" s="74"/>
    </row>
    <row r="31" spans="1:130" s="70" customFormat="1" x14ac:dyDescent="0.3">
      <c r="E31" s="176"/>
      <c r="U31" s="73"/>
    </row>
    <row r="32" spans="1:130" s="70" customFormat="1" x14ac:dyDescent="0.3">
      <c r="E32" s="176"/>
      <c r="U32" s="73"/>
    </row>
    <row r="33" spans="5:21" s="70" customFormat="1" x14ac:dyDescent="0.3">
      <c r="E33" s="176"/>
      <c r="U33" s="73"/>
    </row>
    <row r="34" spans="5:21" s="70" customFormat="1" x14ac:dyDescent="0.3">
      <c r="E34" s="176"/>
      <c r="U34" s="73"/>
    </row>
    <row r="35" spans="5:21" s="70" customFormat="1" x14ac:dyDescent="0.3">
      <c r="E35" s="176"/>
      <c r="U35" s="73"/>
    </row>
    <row r="36" spans="5:21" s="70" customFormat="1" x14ac:dyDescent="0.3">
      <c r="E36" s="176"/>
      <c r="U36" s="73"/>
    </row>
    <row r="37" spans="5:21" s="70" customFormat="1" x14ac:dyDescent="0.3">
      <c r="E37" s="176"/>
      <c r="U37" s="73"/>
    </row>
    <row r="38" spans="5:21" s="70" customFormat="1" x14ac:dyDescent="0.3">
      <c r="E38" s="176"/>
      <c r="U38" s="73"/>
    </row>
    <row r="39" spans="5:21" s="70" customFormat="1" x14ac:dyDescent="0.3">
      <c r="E39" s="176"/>
      <c r="U39" s="73"/>
    </row>
    <row r="40" spans="5:21" s="70" customFormat="1" x14ac:dyDescent="0.3">
      <c r="E40" s="176"/>
      <c r="U40" s="73"/>
    </row>
    <row r="41" spans="5:21" s="70" customFormat="1" x14ac:dyDescent="0.3">
      <c r="E41" s="176"/>
      <c r="U41" s="73"/>
    </row>
    <row r="42" spans="5:21" s="70" customFormat="1" x14ac:dyDescent="0.3">
      <c r="E42" s="176"/>
      <c r="U42" s="73"/>
    </row>
    <row r="43" spans="5:21" s="70" customFormat="1" x14ac:dyDescent="0.3">
      <c r="E43" s="176"/>
      <c r="U43" s="73"/>
    </row>
    <row r="44" spans="5:21" s="70" customFormat="1" x14ac:dyDescent="0.3">
      <c r="E44" s="176"/>
      <c r="U44" s="73"/>
    </row>
    <row r="45" spans="5:21" s="70" customFormat="1" x14ac:dyDescent="0.3">
      <c r="E45" s="176"/>
      <c r="U45" s="73"/>
    </row>
    <row r="46" spans="5:21" s="70" customFormat="1" x14ac:dyDescent="0.3">
      <c r="E46" s="176"/>
      <c r="U46" s="73"/>
    </row>
    <row r="47" spans="5:21" s="70" customFormat="1" x14ac:dyDescent="0.3">
      <c r="E47" s="176"/>
      <c r="U47" s="73"/>
    </row>
    <row r="48" spans="5:21" s="70" customFormat="1" x14ac:dyDescent="0.3">
      <c r="E48" s="176"/>
      <c r="U48" s="73"/>
    </row>
    <row r="49" spans="5:21" s="70" customFormat="1" x14ac:dyDescent="0.3">
      <c r="E49" s="176"/>
      <c r="U49" s="73"/>
    </row>
    <row r="50" spans="5:21" s="70" customFormat="1" x14ac:dyDescent="0.3">
      <c r="E50" s="176"/>
      <c r="U50" s="73"/>
    </row>
    <row r="51" spans="5:21" s="70" customFormat="1" x14ac:dyDescent="0.3">
      <c r="E51" s="176"/>
    </row>
    <row r="52" spans="5:21" s="70" customFormat="1" x14ac:dyDescent="0.3">
      <c r="E52" s="176"/>
    </row>
    <row r="53" spans="5:21" s="70" customFormat="1" x14ac:dyDescent="0.3">
      <c r="E53" s="176"/>
    </row>
    <row r="54" spans="5:21" s="70" customFormat="1" x14ac:dyDescent="0.3">
      <c r="E54" s="176"/>
    </row>
    <row r="55" spans="5:21" s="70" customFormat="1" x14ac:dyDescent="0.3">
      <c r="E55" s="176"/>
    </row>
    <row r="56" spans="5:21" s="70" customFormat="1" x14ac:dyDescent="0.3">
      <c r="E56" s="176"/>
    </row>
    <row r="57" spans="5:21" s="70" customFormat="1" x14ac:dyDescent="0.3">
      <c r="E57" s="176"/>
    </row>
    <row r="58" spans="5:21" s="70" customFormat="1" x14ac:dyDescent="0.3">
      <c r="E58" s="176"/>
    </row>
    <row r="59" spans="5:21" s="70" customFormat="1" x14ac:dyDescent="0.3">
      <c r="E59" s="176"/>
    </row>
    <row r="60" spans="5:21" s="70" customFormat="1" x14ac:dyDescent="0.3">
      <c r="E60" s="176"/>
    </row>
    <row r="61" spans="5:21" s="70" customFormat="1" x14ac:dyDescent="0.3">
      <c r="E61" s="176"/>
    </row>
    <row r="62" spans="5:21" s="70" customFormat="1" x14ac:dyDescent="0.3">
      <c r="E62" s="176"/>
    </row>
    <row r="63" spans="5:21" s="70" customFormat="1" x14ac:dyDescent="0.3">
      <c r="E63" s="176"/>
    </row>
    <row r="64" spans="5:21" s="70" customFormat="1" x14ac:dyDescent="0.3">
      <c r="E64" s="176"/>
    </row>
    <row r="65" spans="5:5" s="70" customFormat="1" x14ac:dyDescent="0.3">
      <c r="E65" s="176"/>
    </row>
    <row r="66" spans="5:5" s="70" customFormat="1" x14ac:dyDescent="0.3">
      <c r="E66" s="176"/>
    </row>
    <row r="67" spans="5:5" s="70" customFormat="1" x14ac:dyDescent="0.3">
      <c r="E67" s="176"/>
    </row>
    <row r="68" spans="5:5" s="70" customFormat="1" x14ac:dyDescent="0.3">
      <c r="E68" s="176"/>
    </row>
    <row r="69" spans="5:5" s="70" customFormat="1" x14ac:dyDescent="0.3">
      <c r="E69" s="176"/>
    </row>
    <row r="70" spans="5:5" s="70" customFormat="1" x14ac:dyDescent="0.3">
      <c r="E70" s="176"/>
    </row>
    <row r="71" spans="5:5" s="70" customFormat="1" x14ac:dyDescent="0.3">
      <c r="E71" s="176"/>
    </row>
    <row r="72" spans="5:5" s="70" customFormat="1" x14ac:dyDescent="0.3">
      <c r="E72" s="176"/>
    </row>
    <row r="73" spans="5:5" s="70" customFormat="1" x14ac:dyDescent="0.3">
      <c r="E73" s="176"/>
    </row>
    <row r="74" spans="5:5" s="70" customFormat="1" x14ac:dyDescent="0.3">
      <c r="E74" s="176"/>
    </row>
    <row r="75" spans="5:5" s="70" customFormat="1" x14ac:dyDescent="0.3">
      <c r="E75" s="176"/>
    </row>
    <row r="76" spans="5:5" s="70" customFormat="1" x14ac:dyDescent="0.3">
      <c r="E76" s="176"/>
    </row>
    <row r="77" spans="5:5" s="70" customFormat="1" x14ac:dyDescent="0.3">
      <c r="E77" s="176"/>
    </row>
    <row r="78" spans="5:5" s="70" customFormat="1" x14ac:dyDescent="0.3">
      <c r="E78" s="176"/>
    </row>
    <row r="79" spans="5:5" s="70" customFormat="1" x14ac:dyDescent="0.3">
      <c r="E79" s="176"/>
    </row>
    <row r="80" spans="5:5" s="70" customFormat="1" x14ac:dyDescent="0.3">
      <c r="E80" s="176"/>
    </row>
    <row r="81" spans="5:5" s="70" customFormat="1" x14ac:dyDescent="0.3">
      <c r="E81" s="176"/>
    </row>
    <row r="82" spans="5:5" s="70" customFormat="1" x14ac:dyDescent="0.3">
      <c r="E82" s="176"/>
    </row>
    <row r="83" spans="5:5" s="70" customFormat="1" x14ac:dyDescent="0.3">
      <c r="E83" s="176"/>
    </row>
    <row r="84" spans="5:5" s="70" customFormat="1" x14ac:dyDescent="0.3">
      <c r="E84" s="176"/>
    </row>
    <row r="85" spans="5:5" s="70" customFormat="1" x14ac:dyDescent="0.3">
      <c r="E85" s="176"/>
    </row>
    <row r="86" spans="5:5" s="70" customFormat="1" x14ac:dyDescent="0.3">
      <c r="E86" s="176"/>
    </row>
    <row r="87" spans="5:5" s="70" customFormat="1" x14ac:dyDescent="0.3">
      <c r="E87" s="176"/>
    </row>
    <row r="88" spans="5:5" s="70" customFormat="1" x14ac:dyDescent="0.3">
      <c r="E88" s="176"/>
    </row>
    <row r="89" spans="5:5" s="70" customFormat="1" x14ac:dyDescent="0.3">
      <c r="E89" s="176"/>
    </row>
    <row r="90" spans="5:5" s="70" customFormat="1" x14ac:dyDescent="0.3">
      <c r="E90" s="176"/>
    </row>
    <row r="91" spans="5:5" s="70" customFormat="1" x14ac:dyDescent="0.3">
      <c r="E91" s="176"/>
    </row>
    <row r="92" spans="5:5" s="70" customFormat="1" x14ac:dyDescent="0.3">
      <c r="E92" s="176"/>
    </row>
    <row r="93" spans="5:5" s="70" customFormat="1" x14ac:dyDescent="0.3">
      <c r="E93" s="176"/>
    </row>
    <row r="94" spans="5:5" s="70" customFormat="1" x14ac:dyDescent="0.3">
      <c r="E94" s="176"/>
    </row>
    <row r="95" spans="5:5" s="70" customFormat="1" x14ac:dyDescent="0.3">
      <c r="E95" s="176"/>
    </row>
    <row r="96" spans="5:5" s="70" customFormat="1" x14ac:dyDescent="0.3">
      <c r="E96" s="176"/>
    </row>
    <row r="97" spans="5:5" s="70" customFormat="1" x14ac:dyDescent="0.3">
      <c r="E97" s="176"/>
    </row>
    <row r="98" spans="5:5" s="70" customFormat="1" x14ac:dyDescent="0.3">
      <c r="E98" s="176"/>
    </row>
    <row r="99" spans="5:5" s="70" customFormat="1" x14ac:dyDescent="0.3">
      <c r="E99" s="176"/>
    </row>
    <row r="100" spans="5:5" s="70" customFormat="1" x14ac:dyDescent="0.3">
      <c r="E100" s="176"/>
    </row>
    <row r="101" spans="5:5" s="70" customFormat="1" x14ac:dyDescent="0.3">
      <c r="E101" s="176"/>
    </row>
    <row r="102" spans="5:5" s="70" customFormat="1" x14ac:dyDescent="0.3">
      <c r="E102" s="176"/>
    </row>
    <row r="103" spans="5:5" s="70" customFormat="1" x14ac:dyDescent="0.3">
      <c r="E103" s="176"/>
    </row>
    <row r="104" spans="5:5" s="70" customFormat="1" x14ac:dyDescent="0.3">
      <c r="E104" s="176"/>
    </row>
    <row r="105" spans="5:5" s="70" customFormat="1" x14ac:dyDescent="0.3">
      <c r="E105" s="176"/>
    </row>
    <row r="106" spans="5:5" s="70" customFormat="1" x14ac:dyDescent="0.3">
      <c r="E106" s="176"/>
    </row>
    <row r="107" spans="5:5" s="70" customFormat="1" x14ac:dyDescent="0.3">
      <c r="E107" s="176"/>
    </row>
    <row r="108" spans="5:5" s="70" customFormat="1" x14ac:dyDescent="0.3">
      <c r="E108" s="176"/>
    </row>
    <row r="109" spans="5:5" s="70" customFormat="1" x14ac:dyDescent="0.3">
      <c r="E109" s="176"/>
    </row>
    <row r="110" spans="5:5" s="70" customFormat="1" x14ac:dyDescent="0.3">
      <c r="E110" s="176"/>
    </row>
    <row r="111" spans="5:5" s="70" customFormat="1" x14ac:dyDescent="0.3">
      <c r="E111" s="176"/>
    </row>
    <row r="112" spans="5:5" s="70" customFormat="1" x14ac:dyDescent="0.3">
      <c r="E112" s="176"/>
    </row>
    <row r="113" spans="5:5" s="70" customFormat="1" x14ac:dyDescent="0.3">
      <c r="E113" s="176"/>
    </row>
    <row r="114" spans="5:5" s="70" customFormat="1" x14ac:dyDescent="0.3">
      <c r="E114" s="176"/>
    </row>
    <row r="115" spans="5:5" s="70" customFormat="1" x14ac:dyDescent="0.3">
      <c r="E115" s="176"/>
    </row>
    <row r="116" spans="5:5" s="70" customFormat="1" x14ac:dyDescent="0.3">
      <c r="E116" s="176"/>
    </row>
    <row r="117" spans="5:5" s="70" customFormat="1" x14ac:dyDescent="0.3">
      <c r="E117" s="176"/>
    </row>
    <row r="118" spans="5:5" s="70" customFormat="1" x14ac:dyDescent="0.3">
      <c r="E118" s="176"/>
    </row>
    <row r="119" spans="5:5" s="70" customFormat="1" x14ac:dyDescent="0.3">
      <c r="E119" s="176"/>
    </row>
    <row r="120" spans="5:5" s="70" customFormat="1" x14ac:dyDescent="0.3">
      <c r="E120" s="176"/>
    </row>
    <row r="121" spans="5:5" s="70" customFormat="1" x14ac:dyDescent="0.3">
      <c r="E121" s="176"/>
    </row>
    <row r="122" spans="5:5" s="70" customFormat="1" x14ac:dyDescent="0.3">
      <c r="E122" s="176"/>
    </row>
    <row r="123" spans="5:5" s="70" customFormat="1" x14ac:dyDescent="0.3">
      <c r="E123" s="176"/>
    </row>
    <row r="124" spans="5:5" s="70" customFormat="1" x14ac:dyDescent="0.3">
      <c r="E124" s="176"/>
    </row>
    <row r="125" spans="5:5" s="70" customFormat="1" x14ac:dyDescent="0.3">
      <c r="E125" s="176"/>
    </row>
    <row r="126" spans="5:5" s="70" customFormat="1" x14ac:dyDescent="0.3">
      <c r="E126" s="176"/>
    </row>
    <row r="127" spans="5:5" s="70" customFormat="1" x14ac:dyDescent="0.3">
      <c r="E127" s="176"/>
    </row>
    <row r="128" spans="5:5" s="70" customFormat="1" x14ac:dyDescent="0.3">
      <c r="E128" s="176"/>
    </row>
    <row r="129" spans="5:5" s="70" customFormat="1" x14ac:dyDescent="0.3">
      <c r="E129" s="176"/>
    </row>
    <row r="130" spans="5:5" s="70" customFormat="1" x14ac:dyDescent="0.3">
      <c r="E130" s="176"/>
    </row>
    <row r="131" spans="5:5" s="70" customFormat="1" x14ac:dyDescent="0.3">
      <c r="E131" s="176"/>
    </row>
    <row r="132" spans="5:5" s="70" customFormat="1" x14ac:dyDescent="0.3">
      <c r="E132" s="176"/>
    </row>
    <row r="133" spans="5:5" s="70" customFormat="1" x14ac:dyDescent="0.3">
      <c r="E133" s="176"/>
    </row>
    <row r="134" spans="5:5" s="70" customFormat="1" x14ac:dyDescent="0.3">
      <c r="E134" s="176"/>
    </row>
    <row r="135" spans="5:5" s="70" customFormat="1" x14ac:dyDescent="0.3">
      <c r="E135" s="176"/>
    </row>
    <row r="136" spans="5:5" s="70" customFormat="1" x14ac:dyDescent="0.3">
      <c r="E136" s="176"/>
    </row>
    <row r="137" spans="5:5" s="70" customFormat="1" x14ac:dyDescent="0.3">
      <c r="E137" s="176"/>
    </row>
    <row r="138" spans="5:5" s="70" customFormat="1" x14ac:dyDescent="0.3">
      <c r="E138" s="176"/>
    </row>
    <row r="139" spans="5:5" s="70" customFormat="1" x14ac:dyDescent="0.3">
      <c r="E139" s="176"/>
    </row>
    <row r="140" spans="5:5" s="70" customFormat="1" x14ac:dyDescent="0.3">
      <c r="E140" s="176"/>
    </row>
    <row r="141" spans="5:5" s="70" customFormat="1" x14ac:dyDescent="0.3">
      <c r="E141" s="176"/>
    </row>
    <row r="142" spans="5:5" s="70" customFormat="1" x14ac:dyDescent="0.3">
      <c r="E142" s="176"/>
    </row>
    <row r="143" spans="5:5" s="70" customFormat="1" x14ac:dyDescent="0.3">
      <c r="E143" s="176"/>
    </row>
    <row r="144" spans="5:5" s="70" customFormat="1" x14ac:dyDescent="0.3">
      <c r="E144" s="176"/>
    </row>
    <row r="145" spans="5:5" s="70" customFormat="1" x14ac:dyDescent="0.3">
      <c r="E145" s="176"/>
    </row>
    <row r="146" spans="5:5" s="70" customFormat="1" x14ac:dyDescent="0.3">
      <c r="E146" s="176"/>
    </row>
    <row r="147" spans="5:5" s="70" customFormat="1" x14ac:dyDescent="0.3">
      <c r="E147" s="176"/>
    </row>
    <row r="148" spans="5:5" s="70" customFormat="1" x14ac:dyDescent="0.3">
      <c r="E148" s="176"/>
    </row>
    <row r="149" spans="5:5" s="70" customFormat="1" x14ac:dyDescent="0.3">
      <c r="E149" s="176"/>
    </row>
    <row r="150" spans="5:5" s="70" customFormat="1" x14ac:dyDescent="0.3">
      <c r="E150" s="176"/>
    </row>
    <row r="151" spans="5:5" s="70" customFormat="1" x14ac:dyDescent="0.3">
      <c r="E151" s="176"/>
    </row>
    <row r="152" spans="5:5" s="70" customFormat="1" x14ac:dyDescent="0.3">
      <c r="E152" s="176"/>
    </row>
    <row r="153" spans="5:5" s="70" customFormat="1" x14ac:dyDescent="0.3">
      <c r="E153" s="176"/>
    </row>
    <row r="154" spans="5:5" s="70" customFormat="1" x14ac:dyDescent="0.3">
      <c r="E154" s="176"/>
    </row>
    <row r="155" spans="5:5" s="70" customFormat="1" x14ac:dyDescent="0.3">
      <c r="E155" s="176"/>
    </row>
    <row r="156" spans="5:5" s="70" customFormat="1" x14ac:dyDescent="0.3">
      <c r="E156" s="176"/>
    </row>
    <row r="157" spans="5:5" s="70" customFormat="1" x14ac:dyDescent="0.3">
      <c r="E157" s="176"/>
    </row>
    <row r="158" spans="5:5" s="70" customFormat="1" x14ac:dyDescent="0.3">
      <c r="E158" s="176"/>
    </row>
    <row r="159" spans="5:5" s="70" customFormat="1" x14ac:dyDescent="0.3">
      <c r="E159" s="176"/>
    </row>
    <row r="160" spans="5:5" s="70" customFormat="1" x14ac:dyDescent="0.3">
      <c r="E160" s="176"/>
    </row>
    <row r="161" spans="5:5" s="70" customFormat="1" x14ac:dyDescent="0.3">
      <c r="E161" s="176"/>
    </row>
    <row r="162" spans="5:5" s="70" customFormat="1" x14ac:dyDescent="0.3">
      <c r="E162" s="176"/>
    </row>
    <row r="163" spans="5:5" s="70" customFormat="1" x14ac:dyDescent="0.3">
      <c r="E163" s="176"/>
    </row>
    <row r="164" spans="5:5" s="70" customFormat="1" x14ac:dyDescent="0.3">
      <c r="E164" s="176"/>
    </row>
    <row r="165" spans="5:5" s="70" customFormat="1" x14ac:dyDescent="0.3">
      <c r="E165" s="176"/>
    </row>
    <row r="166" spans="5:5" s="70" customFormat="1" x14ac:dyDescent="0.3">
      <c r="E166" s="176"/>
    </row>
    <row r="167" spans="5:5" s="70" customFormat="1" x14ac:dyDescent="0.3">
      <c r="E167" s="176"/>
    </row>
    <row r="168" spans="5:5" s="70" customFormat="1" x14ac:dyDescent="0.3">
      <c r="E168" s="176"/>
    </row>
    <row r="169" spans="5:5" s="70" customFormat="1" x14ac:dyDescent="0.3">
      <c r="E169" s="176"/>
    </row>
    <row r="170" spans="5:5" s="70" customFormat="1" x14ac:dyDescent="0.3">
      <c r="E170" s="176"/>
    </row>
    <row r="171" spans="5:5" s="70" customFormat="1" x14ac:dyDescent="0.3">
      <c r="E171" s="176"/>
    </row>
    <row r="172" spans="5:5" s="70" customFormat="1" x14ac:dyDescent="0.3">
      <c r="E172" s="176"/>
    </row>
    <row r="173" spans="5:5" s="70" customFormat="1" x14ac:dyDescent="0.3">
      <c r="E173" s="176"/>
    </row>
    <row r="174" spans="5:5" s="70" customFormat="1" x14ac:dyDescent="0.3">
      <c r="E174" s="176"/>
    </row>
    <row r="175" spans="5:5" s="70" customFormat="1" x14ac:dyDescent="0.3">
      <c r="E175" s="176"/>
    </row>
    <row r="176" spans="5:5" s="70" customFormat="1" x14ac:dyDescent="0.3">
      <c r="E176" s="176"/>
    </row>
    <row r="177" spans="5:5" s="70" customFormat="1" x14ac:dyDescent="0.3">
      <c r="E177" s="176"/>
    </row>
    <row r="178" spans="5:5" s="70" customFormat="1" x14ac:dyDescent="0.3">
      <c r="E178" s="176"/>
    </row>
    <row r="179" spans="5:5" s="70" customFormat="1" x14ac:dyDescent="0.3">
      <c r="E179" s="176"/>
    </row>
    <row r="180" spans="5:5" s="70" customFormat="1" x14ac:dyDescent="0.3">
      <c r="E180" s="176"/>
    </row>
    <row r="181" spans="5:5" s="70" customFormat="1" x14ac:dyDescent="0.3">
      <c r="E181" s="176"/>
    </row>
    <row r="182" spans="5:5" s="70" customFormat="1" x14ac:dyDescent="0.3">
      <c r="E182" s="176"/>
    </row>
    <row r="183" spans="5:5" s="70" customFormat="1" x14ac:dyDescent="0.3">
      <c r="E183" s="176"/>
    </row>
    <row r="184" spans="5:5" s="70" customFormat="1" x14ac:dyDescent="0.3">
      <c r="E184" s="176"/>
    </row>
    <row r="185" spans="5:5" s="70" customFormat="1" x14ac:dyDescent="0.3">
      <c r="E185" s="176"/>
    </row>
    <row r="186" spans="5:5" s="70" customFormat="1" x14ac:dyDescent="0.3">
      <c r="E186" s="176"/>
    </row>
    <row r="187" spans="5:5" s="70" customFormat="1" x14ac:dyDescent="0.3">
      <c r="E187" s="176"/>
    </row>
    <row r="188" spans="5:5" s="70" customFormat="1" x14ac:dyDescent="0.3">
      <c r="E188" s="176"/>
    </row>
    <row r="189" spans="5:5" s="70" customFormat="1" x14ac:dyDescent="0.3">
      <c r="E189" s="176"/>
    </row>
    <row r="190" spans="5:5" s="70" customFormat="1" x14ac:dyDescent="0.3">
      <c r="E190" s="176"/>
    </row>
    <row r="191" spans="5:5" s="70" customFormat="1" x14ac:dyDescent="0.3">
      <c r="E191" s="176"/>
    </row>
    <row r="192" spans="5:5" s="70" customFormat="1" x14ac:dyDescent="0.3">
      <c r="E192" s="176"/>
    </row>
    <row r="193" spans="5:5" s="70" customFormat="1" x14ac:dyDescent="0.3">
      <c r="E193" s="176"/>
    </row>
    <row r="194" spans="5:5" s="70" customFormat="1" x14ac:dyDescent="0.3">
      <c r="E194" s="176"/>
    </row>
    <row r="195" spans="5:5" s="70" customFormat="1" x14ac:dyDescent="0.3">
      <c r="E195" s="176"/>
    </row>
    <row r="196" spans="5:5" s="70" customFormat="1" x14ac:dyDescent="0.3">
      <c r="E196" s="176"/>
    </row>
    <row r="197" spans="5:5" s="70" customFormat="1" x14ac:dyDescent="0.3">
      <c r="E197" s="176"/>
    </row>
    <row r="198" spans="5:5" s="70" customFormat="1" x14ac:dyDescent="0.3">
      <c r="E198" s="176"/>
    </row>
    <row r="199" spans="5:5" s="70" customFormat="1" x14ac:dyDescent="0.3">
      <c r="E199" s="176"/>
    </row>
    <row r="200" spans="5:5" s="70" customFormat="1" x14ac:dyDescent="0.3">
      <c r="E200" s="176"/>
    </row>
    <row r="201" spans="5:5" s="70" customFormat="1" x14ac:dyDescent="0.3">
      <c r="E201" s="176"/>
    </row>
    <row r="202" spans="5:5" s="70" customFormat="1" x14ac:dyDescent="0.3">
      <c r="E202" s="176"/>
    </row>
    <row r="203" spans="5:5" s="70" customFormat="1" x14ac:dyDescent="0.3">
      <c r="E203" s="176"/>
    </row>
    <row r="204" spans="5:5" s="70" customFormat="1" x14ac:dyDescent="0.3">
      <c r="E204" s="176"/>
    </row>
    <row r="205" spans="5:5" s="70" customFormat="1" x14ac:dyDescent="0.3">
      <c r="E205" s="176"/>
    </row>
    <row r="206" spans="5:5" s="70" customFormat="1" x14ac:dyDescent="0.3">
      <c r="E206" s="176"/>
    </row>
    <row r="207" spans="5:5" s="70" customFormat="1" x14ac:dyDescent="0.3">
      <c r="E207" s="176"/>
    </row>
    <row r="208" spans="5:5" s="70" customFormat="1" x14ac:dyDescent="0.3">
      <c r="E208" s="176"/>
    </row>
    <row r="209" spans="5:5" s="70" customFormat="1" x14ac:dyDescent="0.3">
      <c r="E209" s="176"/>
    </row>
    <row r="210" spans="5:5" s="70" customFormat="1" x14ac:dyDescent="0.3">
      <c r="E210" s="176"/>
    </row>
    <row r="211" spans="5:5" s="70" customFormat="1" x14ac:dyDescent="0.3">
      <c r="E211" s="176"/>
    </row>
    <row r="212" spans="5:5" s="70" customFormat="1" x14ac:dyDescent="0.3">
      <c r="E212" s="176"/>
    </row>
    <row r="213" spans="5:5" s="70" customFormat="1" x14ac:dyDescent="0.3">
      <c r="E213" s="176"/>
    </row>
    <row r="214" spans="5:5" s="70" customFormat="1" x14ac:dyDescent="0.3">
      <c r="E214" s="176"/>
    </row>
    <row r="215" spans="5:5" s="70" customFormat="1" x14ac:dyDescent="0.3">
      <c r="E215" s="176"/>
    </row>
    <row r="216" spans="5:5" s="70" customFormat="1" x14ac:dyDescent="0.3">
      <c r="E216" s="176"/>
    </row>
    <row r="217" spans="5:5" s="70" customFormat="1" x14ac:dyDescent="0.3">
      <c r="E217" s="176"/>
    </row>
    <row r="218" spans="5:5" s="70" customFormat="1" x14ac:dyDescent="0.3">
      <c r="E218" s="176"/>
    </row>
    <row r="219" spans="5:5" s="70" customFormat="1" x14ac:dyDescent="0.3">
      <c r="E219" s="176"/>
    </row>
    <row r="220" spans="5:5" s="70" customFormat="1" x14ac:dyDescent="0.3">
      <c r="E220" s="176"/>
    </row>
    <row r="221" spans="5:5" s="70" customFormat="1" x14ac:dyDescent="0.3">
      <c r="E221" s="176"/>
    </row>
    <row r="222" spans="5:5" s="70" customFormat="1" x14ac:dyDescent="0.3">
      <c r="E222" s="176"/>
    </row>
    <row r="223" spans="5:5" s="70" customFormat="1" x14ac:dyDescent="0.3">
      <c r="E223" s="176"/>
    </row>
    <row r="224" spans="5:5" s="70" customFormat="1" x14ac:dyDescent="0.3">
      <c r="E224" s="176"/>
    </row>
    <row r="225" spans="5:5" s="70" customFormat="1" x14ac:dyDescent="0.3">
      <c r="E225" s="176"/>
    </row>
    <row r="226" spans="5:5" s="70" customFormat="1" x14ac:dyDescent="0.3">
      <c r="E226" s="176"/>
    </row>
    <row r="227" spans="5:5" s="70" customFormat="1" x14ac:dyDescent="0.3">
      <c r="E227" s="176"/>
    </row>
    <row r="228" spans="5:5" s="70" customFormat="1" x14ac:dyDescent="0.3">
      <c r="E228" s="176"/>
    </row>
    <row r="229" spans="5:5" s="70" customFormat="1" x14ac:dyDescent="0.3">
      <c r="E229" s="176"/>
    </row>
    <row r="230" spans="5:5" s="70" customFormat="1" x14ac:dyDescent="0.3">
      <c r="E230" s="176"/>
    </row>
    <row r="231" spans="5:5" s="70" customFormat="1" x14ac:dyDescent="0.3">
      <c r="E231" s="176"/>
    </row>
    <row r="232" spans="5:5" s="70" customFormat="1" x14ac:dyDescent="0.3">
      <c r="E232" s="176"/>
    </row>
    <row r="233" spans="5:5" s="70" customFormat="1" x14ac:dyDescent="0.3">
      <c r="E233" s="176"/>
    </row>
    <row r="234" spans="5:5" s="70" customFormat="1" x14ac:dyDescent="0.3">
      <c r="E234" s="176"/>
    </row>
    <row r="235" spans="5:5" s="70" customFormat="1" x14ac:dyDescent="0.3">
      <c r="E235" s="176"/>
    </row>
    <row r="236" spans="5:5" s="70" customFormat="1" x14ac:dyDescent="0.3">
      <c r="E236" s="176"/>
    </row>
    <row r="237" spans="5:5" s="70" customFormat="1" x14ac:dyDescent="0.3">
      <c r="E237" s="176"/>
    </row>
    <row r="238" spans="5:5" s="70" customFormat="1" x14ac:dyDescent="0.3">
      <c r="E238" s="176"/>
    </row>
    <row r="239" spans="5:5" s="70" customFormat="1" x14ac:dyDescent="0.3">
      <c r="E239" s="176"/>
    </row>
    <row r="240" spans="5:5" s="70" customFormat="1" x14ac:dyDescent="0.3">
      <c r="E240" s="176"/>
    </row>
    <row r="241" spans="5:5" s="70" customFormat="1" x14ac:dyDescent="0.3">
      <c r="E241" s="176"/>
    </row>
    <row r="242" spans="5:5" s="70" customFormat="1" x14ac:dyDescent="0.3">
      <c r="E242" s="176"/>
    </row>
    <row r="243" spans="5:5" s="70" customFormat="1" x14ac:dyDescent="0.3">
      <c r="E243" s="176"/>
    </row>
    <row r="244" spans="5:5" s="70" customFormat="1" x14ac:dyDescent="0.3">
      <c r="E244" s="176"/>
    </row>
    <row r="245" spans="5:5" s="70" customFormat="1" x14ac:dyDescent="0.3">
      <c r="E245" s="176"/>
    </row>
    <row r="246" spans="5:5" s="70" customFormat="1" x14ac:dyDescent="0.3">
      <c r="E246" s="176"/>
    </row>
    <row r="247" spans="5:5" s="70" customFormat="1" x14ac:dyDescent="0.3">
      <c r="E247" s="176"/>
    </row>
    <row r="248" spans="5:5" s="70" customFormat="1" x14ac:dyDescent="0.3">
      <c r="E248" s="176"/>
    </row>
    <row r="249" spans="5:5" s="70" customFormat="1" x14ac:dyDescent="0.3">
      <c r="E249" s="176"/>
    </row>
    <row r="250" spans="5:5" s="70" customFormat="1" x14ac:dyDescent="0.3">
      <c r="E250" s="176"/>
    </row>
    <row r="251" spans="5:5" s="70" customFormat="1" x14ac:dyDescent="0.3">
      <c r="E251" s="176"/>
    </row>
    <row r="252" spans="5:5" s="70" customFormat="1" x14ac:dyDescent="0.3">
      <c r="E252" s="176"/>
    </row>
    <row r="253" spans="5:5" s="70" customFormat="1" x14ac:dyDescent="0.3">
      <c r="E253" s="176"/>
    </row>
    <row r="254" spans="5:5" s="70" customFormat="1" x14ac:dyDescent="0.3">
      <c r="E254" s="176"/>
    </row>
    <row r="255" spans="5:5" s="70" customFormat="1" x14ac:dyDescent="0.3">
      <c r="E255" s="176"/>
    </row>
    <row r="256" spans="5:5" s="70" customFormat="1" x14ac:dyDescent="0.3">
      <c r="E256" s="176"/>
    </row>
    <row r="257" spans="5:5" s="70" customFormat="1" x14ac:dyDescent="0.3">
      <c r="E257" s="176"/>
    </row>
    <row r="258" spans="5:5" s="70" customFormat="1" x14ac:dyDescent="0.3">
      <c r="E258" s="176"/>
    </row>
    <row r="259" spans="5:5" s="70" customFormat="1" x14ac:dyDescent="0.3">
      <c r="E259" s="176"/>
    </row>
    <row r="260" spans="5:5" s="70" customFormat="1" x14ac:dyDescent="0.3">
      <c r="E260" s="176"/>
    </row>
    <row r="261" spans="5:5" s="70" customFormat="1" x14ac:dyDescent="0.3">
      <c r="E261" s="176"/>
    </row>
    <row r="262" spans="5:5" s="70" customFormat="1" x14ac:dyDescent="0.3">
      <c r="E262" s="176"/>
    </row>
    <row r="263" spans="5:5" s="70" customFormat="1" x14ac:dyDescent="0.3">
      <c r="E263" s="176"/>
    </row>
    <row r="264" spans="5:5" s="70" customFormat="1" x14ac:dyDescent="0.3">
      <c r="E264" s="176"/>
    </row>
    <row r="265" spans="5:5" s="70" customFormat="1" x14ac:dyDescent="0.3">
      <c r="E265" s="176"/>
    </row>
    <row r="266" spans="5:5" s="70" customFormat="1" x14ac:dyDescent="0.3">
      <c r="E266" s="176"/>
    </row>
    <row r="267" spans="5:5" s="70" customFormat="1" x14ac:dyDescent="0.3">
      <c r="E267" s="176"/>
    </row>
    <row r="268" spans="5:5" s="70" customFormat="1" x14ac:dyDescent="0.3">
      <c r="E268" s="176"/>
    </row>
    <row r="269" spans="5:5" s="70" customFormat="1" x14ac:dyDescent="0.3">
      <c r="E269" s="176"/>
    </row>
    <row r="270" spans="5:5" s="70" customFormat="1" x14ac:dyDescent="0.3">
      <c r="E270" s="176"/>
    </row>
    <row r="271" spans="5:5" s="70" customFormat="1" x14ac:dyDescent="0.3">
      <c r="E271" s="176"/>
    </row>
    <row r="272" spans="5:5" s="70" customFormat="1" x14ac:dyDescent="0.3">
      <c r="E272" s="176"/>
    </row>
    <row r="273" spans="5:5" s="70" customFormat="1" x14ac:dyDescent="0.3">
      <c r="E273" s="176"/>
    </row>
    <row r="274" spans="5:5" s="70" customFormat="1" x14ac:dyDescent="0.3">
      <c r="E274" s="176"/>
    </row>
    <row r="275" spans="5:5" s="70" customFormat="1" x14ac:dyDescent="0.3">
      <c r="E275" s="176"/>
    </row>
    <row r="276" spans="5:5" s="70" customFormat="1" x14ac:dyDescent="0.3">
      <c r="E276" s="176"/>
    </row>
    <row r="277" spans="5:5" s="70" customFormat="1" x14ac:dyDescent="0.3">
      <c r="E277" s="176"/>
    </row>
    <row r="278" spans="5:5" s="70" customFormat="1" x14ac:dyDescent="0.3">
      <c r="E278" s="176"/>
    </row>
    <row r="279" spans="5:5" s="70" customFormat="1" x14ac:dyDescent="0.3">
      <c r="E279" s="176"/>
    </row>
    <row r="280" spans="5:5" s="70" customFormat="1" x14ac:dyDescent="0.3">
      <c r="E280" s="176"/>
    </row>
    <row r="281" spans="5:5" s="70" customFormat="1" x14ac:dyDescent="0.3">
      <c r="E281" s="176"/>
    </row>
    <row r="282" spans="5:5" s="70" customFormat="1" x14ac:dyDescent="0.3">
      <c r="E282" s="176"/>
    </row>
    <row r="283" spans="5:5" s="70" customFormat="1" x14ac:dyDescent="0.3">
      <c r="E283" s="176"/>
    </row>
    <row r="284" spans="5:5" s="70" customFormat="1" x14ac:dyDescent="0.3">
      <c r="E284" s="176"/>
    </row>
    <row r="285" spans="5:5" s="70" customFormat="1" x14ac:dyDescent="0.3">
      <c r="E285" s="176"/>
    </row>
    <row r="286" spans="5:5" s="70" customFormat="1" x14ac:dyDescent="0.3">
      <c r="E286" s="176"/>
    </row>
    <row r="287" spans="5:5" s="70" customFormat="1" x14ac:dyDescent="0.3">
      <c r="E287" s="176"/>
    </row>
    <row r="288" spans="5:5" s="70" customFormat="1" x14ac:dyDescent="0.3">
      <c r="E288" s="176"/>
    </row>
    <row r="289" spans="5:5" s="70" customFormat="1" x14ac:dyDescent="0.3">
      <c r="E289" s="176"/>
    </row>
    <row r="290" spans="5:5" s="70" customFormat="1" x14ac:dyDescent="0.3">
      <c r="E290" s="176"/>
    </row>
    <row r="291" spans="5:5" s="70" customFormat="1" x14ac:dyDescent="0.3">
      <c r="E291" s="176"/>
    </row>
    <row r="292" spans="5:5" s="70" customFormat="1" x14ac:dyDescent="0.3">
      <c r="E292" s="176"/>
    </row>
    <row r="293" spans="5:5" s="70" customFormat="1" x14ac:dyDescent="0.3">
      <c r="E293" s="176"/>
    </row>
    <row r="294" spans="5:5" s="70" customFormat="1" x14ac:dyDescent="0.3">
      <c r="E294" s="176"/>
    </row>
    <row r="295" spans="5:5" s="70" customFormat="1" x14ac:dyDescent="0.3">
      <c r="E295" s="176"/>
    </row>
    <row r="296" spans="5:5" s="70" customFormat="1" x14ac:dyDescent="0.3">
      <c r="E296" s="176"/>
    </row>
    <row r="297" spans="5:5" s="70" customFormat="1" x14ac:dyDescent="0.3">
      <c r="E297" s="176"/>
    </row>
    <row r="298" spans="5:5" s="70" customFormat="1" x14ac:dyDescent="0.3">
      <c r="E298" s="176"/>
    </row>
    <row r="299" spans="5:5" s="70" customFormat="1" x14ac:dyDescent="0.3">
      <c r="E299" s="176"/>
    </row>
    <row r="300" spans="5:5" s="70" customFormat="1" x14ac:dyDescent="0.3">
      <c r="E300" s="176"/>
    </row>
    <row r="301" spans="5:5" s="70" customFormat="1" x14ac:dyDescent="0.3">
      <c r="E301" s="176"/>
    </row>
    <row r="302" spans="5:5" s="70" customFormat="1" x14ac:dyDescent="0.3">
      <c r="E302" s="176"/>
    </row>
    <row r="303" spans="5:5" s="70" customFormat="1" x14ac:dyDescent="0.3">
      <c r="E303" s="176"/>
    </row>
    <row r="304" spans="5:5" s="70" customFormat="1" x14ac:dyDescent="0.3">
      <c r="E304" s="176"/>
    </row>
    <row r="305" spans="5:5" s="70" customFormat="1" x14ac:dyDescent="0.3">
      <c r="E305" s="176"/>
    </row>
    <row r="306" spans="5:5" s="70" customFormat="1" x14ac:dyDescent="0.3">
      <c r="E306" s="176"/>
    </row>
    <row r="307" spans="5:5" s="70" customFormat="1" x14ac:dyDescent="0.3">
      <c r="E307" s="176"/>
    </row>
    <row r="308" spans="5:5" s="70" customFormat="1" x14ac:dyDescent="0.3">
      <c r="E308" s="176"/>
    </row>
    <row r="309" spans="5:5" s="70" customFormat="1" x14ac:dyDescent="0.3">
      <c r="E309" s="176"/>
    </row>
    <row r="310" spans="5:5" s="70" customFormat="1" x14ac:dyDescent="0.3">
      <c r="E310" s="176"/>
    </row>
    <row r="311" spans="5:5" s="70" customFormat="1" x14ac:dyDescent="0.3">
      <c r="E311" s="176"/>
    </row>
    <row r="312" spans="5:5" s="70" customFormat="1" x14ac:dyDescent="0.3">
      <c r="E312" s="176"/>
    </row>
    <row r="313" spans="5:5" s="70" customFormat="1" x14ac:dyDescent="0.3">
      <c r="E313" s="176"/>
    </row>
    <row r="314" spans="5:5" s="70" customFormat="1" x14ac:dyDescent="0.3">
      <c r="E314" s="176"/>
    </row>
    <row r="315" spans="5:5" s="70" customFormat="1" x14ac:dyDescent="0.3">
      <c r="E315" s="176"/>
    </row>
    <row r="316" spans="5:5" s="70" customFormat="1" x14ac:dyDescent="0.3">
      <c r="E316" s="176"/>
    </row>
    <row r="317" spans="5:5" s="70" customFormat="1" x14ac:dyDescent="0.3">
      <c r="E317" s="176"/>
    </row>
    <row r="318" spans="5:5" s="70" customFormat="1" x14ac:dyDescent="0.3">
      <c r="E318" s="176"/>
    </row>
    <row r="319" spans="5:5" s="70" customFormat="1" x14ac:dyDescent="0.3">
      <c r="E319" s="176"/>
    </row>
    <row r="320" spans="5:5" s="70" customFormat="1" x14ac:dyDescent="0.3">
      <c r="E320" s="176"/>
    </row>
    <row r="321" spans="5:5" s="70" customFormat="1" x14ac:dyDescent="0.3">
      <c r="E321" s="176"/>
    </row>
    <row r="322" spans="5:5" s="70" customFormat="1" x14ac:dyDescent="0.3">
      <c r="E322" s="176"/>
    </row>
    <row r="323" spans="5:5" s="70" customFormat="1" x14ac:dyDescent="0.3">
      <c r="E323" s="176"/>
    </row>
    <row r="324" spans="5:5" s="70" customFormat="1" x14ac:dyDescent="0.3">
      <c r="E324" s="176"/>
    </row>
    <row r="325" spans="5:5" s="70" customFormat="1" x14ac:dyDescent="0.3">
      <c r="E325" s="176"/>
    </row>
    <row r="326" spans="5:5" s="70" customFormat="1" x14ac:dyDescent="0.3">
      <c r="E326" s="176"/>
    </row>
    <row r="327" spans="5:5" s="70" customFormat="1" x14ac:dyDescent="0.3">
      <c r="E327" s="176"/>
    </row>
    <row r="328" spans="5:5" s="70" customFormat="1" x14ac:dyDescent="0.3">
      <c r="E328" s="176"/>
    </row>
    <row r="329" spans="5:5" s="70" customFormat="1" x14ac:dyDescent="0.3">
      <c r="E329" s="176"/>
    </row>
    <row r="330" spans="5:5" s="70" customFormat="1" x14ac:dyDescent="0.3">
      <c r="E330" s="176"/>
    </row>
    <row r="331" spans="5:5" s="70" customFormat="1" x14ac:dyDescent="0.3">
      <c r="E331" s="176"/>
    </row>
    <row r="332" spans="5:5" s="70" customFormat="1" x14ac:dyDescent="0.3">
      <c r="E332" s="176"/>
    </row>
    <row r="333" spans="5:5" s="70" customFormat="1" x14ac:dyDescent="0.3">
      <c r="E333" s="176"/>
    </row>
    <row r="334" spans="5:5" s="70" customFormat="1" x14ac:dyDescent="0.3">
      <c r="E334" s="176"/>
    </row>
    <row r="335" spans="5:5" s="70" customFormat="1" x14ac:dyDescent="0.3">
      <c r="E335" s="176"/>
    </row>
    <row r="336" spans="5:5" s="70" customFormat="1" x14ac:dyDescent="0.3">
      <c r="E336" s="176"/>
    </row>
    <row r="337" spans="5:5" s="70" customFormat="1" x14ac:dyDescent="0.3">
      <c r="E337" s="176"/>
    </row>
    <row r="338" spans="5:5" s="70" customFormat="1" x14ac:dyDescent="0.3">
      <c r="E338" s="176"/>
    </row>
    <row r="339" spans="5:5" s="70" customFormat="1" x14ac:dyDescent="0.3">
      <c r="E339" s="176"/>
    </row>
    <row r="340" spans="5:5" s="70" customFormat="1" x14ac:dyDescent="0.3">
      <c r="E340" s="176"/>
    </row>
    <row r="341" spans="5:5" s="70" customFormat="1" x14ac:dyDescent="0.3">
      <c r="E341" s="176"/>
    </row>
    <row r="342" spans="5:5" s="70" customFormat="1" x14ac:dyDescent="0.3">
      <c r="E342" s="176"/>
    </row>
    <row r="343" spans="5:5" s="70" customFormat="1" x14ac:dyDescent="0.3">
      <c r="E343" s="176"/>
    </row>
    <row r="344" spans="5:5" s="70" customFormat="1" x14ac:dyDescent="0.3">
      <c r="E344" s="176"/>
    </row>
    <row r="345" spans="5:5" s="70" customFormat="1" x14ac:dyDescent="0.3">
      <c r="E345" s="176"/>
    </row>
    <row r="346" spans="5:5" s="70" customFormat="1" x14ac:dyDescent="0.3">
      <c r="E346" s="176"/>
    </row>
    <row r="347" spans="5:5" s="70" customFormat="1" x14ac:dyDescent="0.3">
      <c r="E347" s="176"/>
    </row>
    <row r="348" spans="5:5" s="70" customFormat="1" x14ac:dyDescent="0.3">
      <c r="E348" s="176"/>
    </row>
    <row r="349" spans="5:5" s="70" customFormat="1" x14ac:dyDescent="0.3">
      <c r="E349" s="176"/>
    </row>
    <row r="350" spans="5:5" s="70" customFormat="1" x14ac:dyDescent="0.3">
      <c r="E350" s="176"/>
    </row>
    <row r="351" spans="5:5" s="70" customFormat="1" x14ac:dyDescent="0.3">
      <c r="E351" s="176"/>
    </row>
    <row r="352" spans="5:5" s="70" customFormat="1" x14ac:dyDescent="0.3">
      <c r="E352" s="176"/>
    </row>
    <row r="353" spans="5:5" s="70" customFormat="1" x14ac:dyDescent="0.3">
      <c r="E353" s="176"/>
    </row>
    <row r="354" spans="5:5" s="70" customFormat="1" x14ac:dyDescent="0.3">
      <c r="E354" s="176"/>
    </row>
    <row r="355" spans="5:5" s="70" customFormat="1" x14ac:dyDescent="0.3">
      <c r="E355" s="176"/>
    </row>
    <row r="356" spans="5:5" s="70" customFormat="1" x14ac:dyDescent="0.3">
      <c r="E356" s="176"/>
    </row>
    <row r="357" spans="5:5" s="70" customFormat="1" x14ac:dyDescent="0.3">
      <c r="E357" s="176"/>
    </row>
    <row r="358" spans="5:5" s="70" customFormat="1" x14ac:dyDescent="0.3">
      <c r="E358" s="176"/>
    </row>
    <row r="359" spans="5:5" s="70" customFormat="1" x14ac:dyDescent="0.3">
      <c r="E359" s="176"/>
    </row>
    <row r="360" spans="5:5" s="70" customFormat="1" x14ac:dyDescent="0.3">
      <c r="E360" s="176"/>
    </row>
    <row r="361" spans="5:5" s="70" customFormat="1" x14ac:dyDescent="0.3">
      <c r="E361" s="176"/>
    </row>
    <row r="362" spans="5:5" s="70" customFormat="1" x14ac:dyDescent="0.3">
      <c r="E362" s="176"/>
    </row>
    <row r="363" spans="5:5" s="70" customFormat="1" x14ac:dyDescent="0.3">
      <c r="E363" s="176"/>
    </row>
    <row r="364" spans="5:5" s="70" customFormat="1" x14ac:dyDescent="0.3">
      <c r="E364" s="176"/>
    </row>
    <row r="365" spans="5:5" s="70" customFormat="1" x14ac:dyDescent="0.3">
      <c r="E365" s="176"/>
    </row>
    <row r="366" spans="5:5" s="70" customFormat="1" x14ac:dyDescent="0.3">
      <c r="E366" s="176"/>
    </row>
    <row r="367" spans="5:5" s="70" customFormat="1" x14ac:dyDescent="0.3">
      <c r="E367" s="176"/>
    </row>
    <row r="368" spans="5:5" s="70" customFormat="1" x14ac:dyDescent="0.3">
      <c r="E368" s="176"/>
    </row>
    <row r="369" spans="5:5" s="70" customFormat="1" x14ac:dyDescent="0.3">
      <c r="E369" s="176"/>
    </row>
    <row r="370" spans="5:5" s="70" customFormat="1" x14ac:dyDescent="0.3">
      <c r="E370" s="176"/>
    </row>
    <row r="371" spans="5:5" s="70" customFormat="1" x14ac:dyDescent="0.3">
      <c r="E371" s="176"/>
    </row>
    <row r="372" spans="5:5" s="70" customFormat="1" x14ac:dyDescent="0.3">
      <c r="E372" s="176"/>
    </row>
    <row r="373" spans="5:5" s="70" customFormat="1" x14ac:dyDescent="0.3">
      <c r="E373" s="176"/>
    </row>
    <row r="374" spans="5:5" s="70" customFormat="1" x14ac:dyDescent="0.3">
      <c r="E374" s="176"/>
    </row>
    <row r="375" spans="5:5" s="70" customFormat="1" x14ac:dyDescent="0.3">
      <c r="E375" s="176"/>
    </row>
    <row r="376" spans="5:5" s="70" customFormat="1" x14ac:dyDescent="0.3">
      <c r="E376" s="176"/>
    </row>
    <row r="377" spans="5:5" s="70" customFormat="1" x14ac:dyDescent="0.3">
      <c r="E377" s="176"/>
    </row>
    <row r="378" spans="5:5" s="70" customFormat="1" x14ac:dyDescent="0.3">
      <c r="E378" s="176"/>
    </row>
    <row r="379" spans="5:5" s="70" customFormat="1" x14ac:dyDescent="0.3">
      <c r="E379" s="176"/>
    </row>
    <row r="380" spans="5:5" s="70" customFormat="1" x14ac:dyDescent="0.3">
      <c r="E380" s="176"/>
    </row>
    <row r="381" spans="5:5" s="70" customFormat="1" x14ac:dyDescent="0.3">
      <c r="E381" s="176"/>
    </row>
    <row r="382" spans="5:5" s="70" customFormat="1" x14ac:dyDescent="0.3">
      <c r="E382" s="176"/>
    </row>
    <row r="383" spans="5:5" s="70" customFormat="1" x14ac:dyDescent="0.3">
      <c r="E383" s="176"/>
    </row>
    <row r="384" spans="5:5" s="70" customFormat="1" x14ac:dyDescent="0.3">
      <c r="E384" s="176"/>
    </row>
    <row r="385" spans="5:5" s="70" customFormat="1" x14ac:dyDescent="0.3">
      <c r="E385" s="176"/>
    </row>
    <row r="386" spans="5:5" s="70" customFormat="1" x14ac:dyDescent="0.3">
      <c r="E386" s="176"/>
    </row>
    <row r="387" spans="5:5" s="70" customFormat="1" x14ac:dyDescent="0.3">
      <c r="E387" s="176"/>
    </row>
    <row r="388" spans="5:5" s="70" customFormat="1" x14ac:dyDescent="0.3">
      <c r="E388" s="176"/>
    </row>
    <row r="389" spans="5:5" s="70" customFormat="1" x14ac:dyDescent="0.3">
      <c r="E389" s="176"/>
    </row>
    <row r="390" spans="5:5" s="70" customFormat="1" x14ac:dyDescent="0.3">
      <c r="E390" s="176"/>
    </row>
    <row r="391" spans="5:5" s="70" customFormat="1" x14ac:dyDescent="0.3">
      <c r="E391" s="176"/>
    </row>
    <row r="392" spans="5:5" s="70" customFormat="1" x14ac:dyDescent="0.3">
      <c r="E392" s="176"/>
    </row>
    <row r="393" spans="5:5" s="70" customFormat="1" x14ac:dyDescent="0.3">
      <c r="E393" s="176"/>
    </row>
    <row r="394" spans="5:5" s="70" customFormat="1" x14ac:dyDescent="0.3">
      <c r="E394" s="176"/>
    </row>
    <row r="395" spans="5:5" s="70" customFormat="1" x14ac:dyDescent="0.3">
      <c r="E395" s="176"/>
    </row>
    <row r="396" spans="5:5" s="70" customFormat="1" x14ac:dyDescent="0.3">
      <c r="E396" s="176"/>
    </row>
    <row r="397" spans="5:5" s="70" customFormat="1" x14ac:dyDescent="0.3">
      <c r="E397" s="176"/>
    </row>
    <row r="398" spans="5:5" s="70" customFormat="1" x14ac:dyDescent="0.3">
      <c r="E398" s="176"/>
    </row>
    <row r="399" spans="5:5" s="70" customFormat="1" x14ac:dyDescent="0.3">
      <c r="E399" s="176"/>
    </row>
    <row r="400" spans="5:5" s="70" customFormat="1" x14ac:dyDescent="0.3">
      <c r="E400" s="176"/>
    </row>
    <row r="401" spans="5:5" s="70" customFormat="1" x14ac:dyDescent="0.3">
      <c r="E401" s="176"/>
    </row>
    <row r="402" spans="5:5" s="70" customFormat="1" x14ac:dyDescent="0.3">
      <c r="E402" s="176"/>
    </row>
    <row r="403" spans="5:5" s="70" customFormat="1" x14ac:dyDescent="0.3">
      <c r="E403" s="176"/>
    </row>
    <row r="404" spans="5:5" s="70" customFormat="1" x14ac:dyDescent="0.3">
      <c r="E404" s="176"/>
    </row>
    <row r="405" spans="5:5" s="70" customFormat="1" x14ac:dyDescent="0.3">
      <c r="E405" s="176"/>
    </row>
    <row r="406" spans="5:5" s="70" customFormat="1" x14ac:dyDescent="0.3">
      <c r="E406" s="176"/>
    </row>
    <row r="407" spans="5:5" s="70" customFormat="1" x14ac:dyDescent="0.3">
      <c r="E407" s="176"/>
    </row>
    <row r="408" spans="5:5" s="70" customFormat="1" x14ac:dyDescent="0.3">
      <c r="E408" s="176"/>
    </row>
    <row r="409" spans="5:5" s="70" customFormat="1" x14ac:dyDescent="0.3">
      <c r="E409" s="176"/>
    </row>
    <row r="410" spans="5:5" s="70" customFormat="1" x14ac:dyDescent="0.3">
      <c r="E410" s="176"/>
    </row>
    <row r="411" spans="5:5" s="70" customFormat="1" x14ac:dyDescent="0.3">
      <c r="E411" s="176"/>
    </row>
    <row r="412" spans="5:5" s="70" customFormat="1" x14ac:dyDescent="0.3">
      <c r="E412" s="176"/>
    </row>
    <row r="413" spans="5:5" s="70" customFormat="1" x14ac:dyDescent="0.3">
      <c r="E413" s="176"/>
    </row>
    <row r="414" spans="5:5" s="70" customFormat="1" x14ac:dyDescent="0.3">
      <c r="E414" s="176"/>
    </row>
    <row r="415" spans="5:5" s="70" customFormat="1" x14ac:dyDescent="0.3">
      <c r="E415" s="176"/>
    </row>
    <row r="416" spans="5:5" s="70" customFormat="1" x14ac:dyDescent="0.3">
      <c r="E416" s="176"/>
    </row>
    <row r="417" spans="5:5" s="70" customFormat="1" x14ac:dyDescent="0.3">
      <c r="E417" s="176"/>
    </row>
    <row r="418" spans="5:5" s="70" customFormat="1" x14ac:dyDescent="0.3">
      <c r="E418" s="176"/>
    </row>
    <row r="419" spans="5:5" s="70" customFormat="1" x14ac:dyDescent="0.3">
      <c r="E419" s="176"/>
    </row>
    <row r="420" spans="5:5" s="70" customFormat="1" x14ac:dyDescent="0.3">
      <c r="E420" s="176"/>
    </row>
    <row r="421" spans="5:5" s="70" customFormat="1" x14ac:dyDescent="0.3">
      <c r="E421" s="176"/>
    </row>
    <row r="422" spans="5:5" s="70" customFormat="1" x14ac:dyDescent="0.3">
      <c r="E422" s="176"/>
    </row>
    <row r="423" spans="5:5" s="70" customFormat="1" x14ac:dyDescent="0.3">
      <c r="E423" s="176"/>
    </row>
    <row r="424" spans="5:5" s="70" customFormat="1" x14ac:dyDescent="0.3">
      <c r="E424" s="176"/>
    </row>
    <row r="425" spans="5:5" s="70" customFormat="1" x14ac:dyDescent="0.3">
      <c r="E425" s="176"/>
    </row>
    <row r="426" spans="5:5" s="70" customFormat="1" x14ac:dyDescent="0.3">
      <c r="E426" s="176"/>
    </row>
    <row r="427" spans="5:5" s="70" customFormat="1" x14ac:dyDescent="0.3">
      <c r="E427" s="176"/>
    </row>
    <row r="428" spans="5:5" s="70" customFormat="1" x14ac:dyDescent="0.3">
      <c r="E428" s="176"/>
    </row>
    <row r="429" spans="5:5" s="70" customFormat="1" x14ac:dyDescent="0.3">
      <c r="E429" s="176"/>
    </row>
    <row r="430" spans="5:5" s="70" customFormat="1" x14ac:dyDescent="0.3">
      <c r="E430" s="176"/>
    </row>
    <row r="431" spans="5:5" s="70" customFormat="1" x14ac:dyDescent="0.3">
      <c r="E431" s="176"/>
    </row>
    <row r="432" spans="5:5" s="70" customFormat="1" x14ac:dyDescent="0.3">
      <c r="E432" s="176"/>
    </row>
    <row r="433" spans="5:5" s="70" customFormat="1" x14ac:dyDescent="0.3">
      <c r="E433" s="176"/>
    </row>
    <row r="434" spans="5:5" s="70" customFormat="1" x14ac:dyDescent="0.3">
      <c r="E434" s="176"/>
    </row>
    <row r="435" spans="5:5" s="70" customFormat="1" x14ac:dyDescent="0.3">
      <c r="E435" s="176"/>
    </row>
    <row r="436" spans="5:5" s="70" customFormat="1" x14ac:dyDescent="0.3">
      <c r="E436" s="176"/>
    </row>
    <row r="437" spans="5:5" s="70" customFormat="1" x14ac:dyDescent="0.3">
      <c r="E437" s="176"/>
    </row>
    <row r="438" spans="5:5" s="70" customFormat="1" x14ac:dyDescent="0.3">
      <c r="E438" s="176"/>
    </row>
    <row r="439" spans="5:5" s="70" customFormat="1" x14ac:dyDescent="0.3">
      <c r="E439" s="176"/>
    </row>
    <row r="440" spans="5:5" s="70" customFormat="1" x14ac:dyDescent="0.3">
      <c r="E440" s="176"/>
    </row>
    <row r="441" spans="5:5" s="70" customFormat="1" x14ac:dyDescent="0.3">
      <c r="E441" s="176"/>
    </row>
    <row r="442" spans="5:5" s="70" customFormat="1" x14ac:dyDescent="0.3">
      <c r="E442" s="176"/>
    </row>
    <row r="443" spans="5:5" s="70" customFormat="1" x14ac:dyDescent="0.3">
      <c r="E443" s="176"/>
    </row>
    <row r="444" spans="5:5" s="70" customFormat="1" x14ac:dyDescent="0.3">
      <c r="E444" s="176"/>
    </row>
    <row r="445" spans="5:5" s="70" customFormat="1" x14ac:dyDescent="0.3">
      <c r="E445" s="176"/>
    </row>
    <row r="446" spans="5:5" s="70" customFormat="1" x14ac:dyDescent="0.3">
      <c r="E446" s="176"/>
    </row>
    <row r="447" spans="5:5" s="70" customFormat="1" x14ac:dyDescent="0.3">
      <c r="E447" s="176"/>
    </row>
    <row r="448" spans="5:5" s="70" customFormat="1" x14ac:dyDescent="0.3">
      <c r="E448" s="176"/>
    </row>
    <row r="449" spans="5:5" s="70" customFormat="1" x14ac:dyDescent="0.3">
      <c r="E449" s="176"/>
    </row>
    <row r="450" spans="5:5" s="70" customFormat="1" x14ac:dyDescent="0.3">
      <c r="E450" s="176"/>
    </row>
    <row r="451" spans="5:5" s="70" customFormat="1" x14ac:dyDescent="0.3">
      <c r="E451" s="176"/>
    </row>
    <row r="452" spans="5:5" s="70" customFormat="1" x14ac:dyDescent="0.3">
      <c r="E452" s="176"/>
    </row>
    <row r="453" spans="5:5" s="70" customFormat="1" x14ac:dyDescent="0.3">
      <c r="E453" s="176"/>
    </row>
    <row r="454" spans="5:5" s="70" customFormat="1" x14ac:dyDescent="0.3">
      <c r="E454" s="176"/>
    </row>
    <row r="455" spans="5:5" s="70" customFormat="1" x14ac:dyDescent="0.3">
      <c r="E455" s="176"/>
    </row>
    <row r="456" spans="5:5" s="70" customFormat="1" x14ac:dyDescent="0.3">
      <c r="E456" s="176"/>
    </row>
    <row r="457" spans="5:5" s="70" customFormat="1" x14ac:dyDescent="0.3">
      <c r="E457" s="176"/>
    </row>
    <row r="458" spans="5:5" s="70" customFormat="1" x14ac:dyDescent="0.3">
      <c r="E458" s="176"/>
    </row>
    <row r="459" spans="5:5" s="70" customFormat="1" x14ac:dyDescent="0.3">
      <c r="E459" s="176"/>
    </row>
    <row r="460" spans="5:5" s="70" customFormat="1" x14ac:dyDescent="0.3">
      <c r="E460" s="176"/>
    </row>
    <row r="461" spans="5:5" s="70" customFormat="1" x14ac:dyDescent="0.3">
      <c r="E461" s="176"/>
    </row>
    <row r="462" spans="5:5" s="70" customFormat="1" x14ac:dyDescent="0.3">
      <c r="E462" s="176"/>
    </row>
    <row r="463" spans="5:5" s="70" customFormat="1" x14ac:dyDescent="0.3">
      <c r="E463" s="176"/>
    </row>
    <row r="464" spans="5:5" s="70" customFormat="1" x14ac:dyDescent="0.3">
      <c r="E464" s="176"/>
    </row>
    <row r="465" spans="5:5" s="70" customFormat="1" x14ac:dyDescent="0.3">
      <c r="E465" s="176"/>
    </row>
    <row r="466" spans="5:5" s="70" customFormat="1" x14ac:dyDescent="0.3">
      <c r="E466" s="176"/>
    </row>
  </sheetData>
  <mergeCells count="129">
    <mergeCell ref="B28:H28"/>
    <mergeCell ref="I28:R28"/>
    <mergeCell ref="S28:Z28"/>
    <mergeCell ref="AA28:AB28"/>
    <mergeCell ref="B29:H29"/>
    <mergeCell ref="I29:R29"/>
    <mergeCell ref="S29:Z29"/>
    <mergeCell ref="AA29:AB29"/>
    <mergeCell ref="B26:H26"/>
    <mergeCell ref="I26:R26"/>
    <mergeCell ref="S26:Z26"/>
    <mergeCell ref="AA26:AB26"/>
    <mergeCell ref="B27:H27"/>
    <mergeCell ref="I27:R27"/>
    <mergeCell ref="S27:Z27"/>
    <mergeCell ref="AA27:AB27"/>
    <mergeCell ref="AB19:AB21"/>
    <mergeCell ref="B23:AB23"/>
    <mergeCell ref="B24:H24"/>
    <mergeCell ref="I24:W24"/>
    <mergeCell ref="X24:AB24"/>
    <mergeCell ref="B25:AB25"/>
    <mergeCell ref="V19:V21"/>
    <mergeCell ref="W19:W21"/>
    <mergeCell ref="X19:X21"/>
    <mergeCell ref="Y19:Y21"/>
    <mergeCell ref="Z19:Z21"/>
    <mergeCell ref="AA19:AA21"/>
    <mergeCell ref="P18:P21"/>
    <mergeCell ref="Q18:Q21"/>
    <mergeCell ref="R18:R19"/>
    <mergeCell ref="S18:S21"/>
    <mergeCell ref="T18:T21"/>
    <mergeCell ref="U18:U21"/>
    <mergeCell ref="J18:J21"/>
    <mergeCell ref="K18:K21"/>
    <mergeCell ref="L18:L21"/>
    <mergeCell ref="M18:M21"/>
    <mergeCell ref="N18:N21"/>
    <mergeCell ref="O18:O21"/>
    <mergeCell ref="W15:W17"/>
    <mergeCell ref="X15:X17"/>
    <mergeCell ref="Y15:Y17"/>
    <mergeCell ref="Z15:Z17"/>
    <mergeCell ref="O14:O17"/>
    <mergeCell ref="P14:P17"/>
    <mergeCell ref="Q14:Q17"/>
    <mergeCell ref="R14:R15"/>
    <mergeCell ref="S14:S17"/>
    <mergeCell ref="T14:T17"/>
    <mergeCell ref="B18:B21"/>
    <mergeCell ref="C18:C21"/>
    <mergeCell ref="D18:D21"/>
    <mergeCell ref="E18:E21"/>
    <mergeCell ref="F18:F21"/>
    <mergeCell ref="G18:G21"/>
    <mergeCell ref="H18:H21"/>
    <mergeCell ref="I18:I21"/>
    <mergeCell ref="U14:U17"/>
    <mergeCell ref="I14:I17"/>
    <mergeCell ref="J14:J17"/>
    <mergeCell ref="N14:N17"/>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C10:C13"/>
    <mergeCell ref="D10:D13"/>
    <mergeCell ref="E10:E13"/>
    <mergeCell ref="F10:F13"/>
    <mergeCell ref="G10:G13"/>
    <mergeCell ref="K14:K17"/>
    <mergeCell ref="L14:L17"/>
    <mergeCell ref="M14:M17"/>
    <mergeCell ref="O8:O9"/>
    <mergeCell ref="P8:P9"/>
    <mergeCell ref="Q8:Q9"/>
    <mergeCell ref="R10:R11"/>
    <mergeCell ref="S10:S13"/>
    <mergeCell ref="H10:H13"/>
    <mergeCell ref="I10:I13"/>
    <mergeCell ref="J10:J13"/>
    <mergeCell ref="K10:K13"/>
    <mergeCell ref="L10:L13"/>
    <mergeCell ref="M10:M13"/>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s>
  <conditionalFormatting sqref="J10:J11 J14 J18">
    <cfRule type="cellIs" dxfId="650" priority="25" operator="equal">
      <formula>5</formula>
    </cfRule>
    <cfRule type="cellIs" dxfId="649" priority="26" operator="equal">
      <formula>4</formula>
    </cfRule>
    <cfRule type="cellIs" dxfId="648" priority="27" operator="equal">
      <formula>3</formula>
    </cfRule>
    <cfRule type="cellIs" dxfId="647" priority="28" operator="equal">
      <formula>1</formula>
    </cfRule>
    <cfRule type="cellIs" dxfId="646" priority="29" operator="equal">
      <formula>2</formula>
    </cfRule>
  </conditionalFormatting>
  <conditionalFormatting sqref="K10:K11 K14 T14 K18 T18">
    <cfRule type="cellIs" dxfId="645" priority="20" operator="equal">
      <formula>15</formula>
    </cfRule>
    <cfRule type="cellIs" dxfId="644" priority="21" operator="equal">
      <formula>12</formula>
    </cfRule>
    <cfRule type="cellIs" dxfId="643" priority="22" operator="equal">
      <formula>9</formula>
    </cfRule>
    <cfRule type="cellIs" dxfId="642" priority="23" operator="equal">
      <formula>6</formula>
    </cfRule>
    <cfRule type="cellIs" dxfId="641" priority="24" operator="equal">
      <formula>3</formula>
    </cfRule>
  </conditionalFormatting>
  <conditionalFormatting sqref="M10:M11 M14 M18">
    <cfRule type="cellIs" dxfId="640" priority="16" operator="equal">
      <formula>"EXTREMO"</formula>
    </cfRule>
    <cfRule type="cellIs" dxfId="639" priority="17" operator="equal">
      <formula>"ALTO"</formula>
    </cfRule>
    <cfRule type="cellIs" dxfId="638" priority="18" operator="equal">
      <formula>"MODERADO"</formula>
    </cfRule>
    <cfRule type="cellIs" dxfId="637" priority="19" operator="equal">
      <formula>"BAJO"</formula>
    </cfRule>
  </conditionalFormatting>
  <conditionalFormatting sqref="S10:S11 S14 S18">
    <cfRule type="cellIs" dxfId="636" priority="11" operator="equal">
      <formula>5</formula>
    </cfRule>
    <cfRule type="cellIs" dxfId="635" priority="12" operator="equal">
      <formula>4</formula>
    </cfRule>
    <cfRule type="cellIs" dxfId="634" priority="13" operator="equal">
      <formula>3</formula>
    </cfRule>
    <cfRule type="cellIs" dxfId="633" priority="14" operator="equal">
      <formula>2</formula>
    </cfRule>
    <cfRule type="cellIs" dxfId="632" priority="15" operator="equal">
      <formula>1</formula>
    </cfRule>
  </conditionalFormatting>
  <conditionalFormatting sqref="T10:T11">
    <cfRule type="cellIs" dxfId="631" priority="6" operator="equal">
      <formula>15</formula>
    </cfRule>
    <cfRule type="cellIs" dxfId="630" priority="7" operator="equal">
      <formula>12</formula>
    </cfRule>
    <cfRule type="cellIs" dxfId="629" priority="8" operator="equal">
      <formula>9</formula>
    </cfRule>
    <cfRule type="cellIs" dxfId="628" priority="9" operator="equal">
      <formula>6</formula>
    </cfRule>
    <cfRule type="cellIs" dxfId="627" priority="10" operator="equal">
      <formula>3</formula>
    </cfRule>
  </conditionalFormatting>
  <conditionalFormatting sqref="U10:U11 U14 U18">
    <cfRule type="cellIs" dxfId="626" priority="1" operator="equal">
      <formula>"EXTREMO"</formula>
    </cfRule>
    <cfRule type="cellIs" dxfId="625" priority="2" operator="equal">
      <formula>"EXTREMO"</formula>
    </cfRule>
    <cfRule type="cellIs" dxfId="624" priority="3" operator="equal">
      <formula>"ALTO"</formula>
    </cfRule>
    <cfRule type="cellIs" dxfId="623" priority="4" operator="equal">
      <formula>"MODERADO"</formula>
    </cfRule>
    <cfRule type="cellIs" dxfId="622" priority="5" operator="equal">
      <formula>"BAJO"</formula>
    </cfRule>
  </conditionalFormatting>
  <dataValidations count="1">
    <dataValidation type="list" allowBlank="1" showInputMessage="1" showErrorMessage="1" sqref="C10:C14 C18" xr:uid="{CCC3E49E-1391-4ED1-91E6-A5372DEA78F0}">
      <formula1>Tipo_Riesgo</formula1>
    </dataValidation>
  </dataValidations>
  <pageMargins left="0.7" right="0.7" top="0.75" bottom="0.75" header="0.3" footer="0.3"/>
  <pageSetup paperSize="9" scale="19" orientation="portrait" r:id="rId1"/>
  <rowBreaks count="2" manualBreakCount="2">
    <brk id="29" max="16383" man="1"/>
    <brk id="65" max="27" man="1"/>
  </rowBreaks>
  <colBreaks count="1" manualBreakCount="1">
    <brk id="2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4B3A-9B0A-4B95-A0CC-9FB80B0C2C67}">
  <dimension ref="A1:AP10"/>
  <sheetViews>
    <sheetView zoomScaleNormal="100" zoomScaleSheetLayoutView="100" workbookViewId="0">
      <selection activeCell="B9" sqref="B9"/>
    </sheetView>
  </sheetViews>
  <sheetFormatPr baseColWidth="10" defaultColWidth="11.5546875" defaultRowHeight="14.4" x14ac:dyDescent="0.3"/>
  <cols>
    <col min="1" max="1" width="1.5546875" style="70" customWidth="1"/>
    <col min="2" max="2" width="15.44140625" style="70" customWidth="1"/>
    <col min="3" max="4" width="24.109375" style="70" customWidth="1"/>
    <col min="5" max="5" width="15.5546875" style="70" bestFit="1" customWidth="1"/>
    <col min="6" max="6" width="23.33203125" style="70" customWidth="1"/>
    <col min="7" max="7" width="15.44140625" style="70" customWidth="1"/>
    <col min="8" max="8" width="18" style="70" bestFit="1"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ht="96" customHeight="1" x14ac:dyDescent="0.3">
      <c r="B8" s="107" t="s">
        <v>665</v>
      </c>
      <c r="C8" s="107" t="s">
        <v>593</v>
      </c>
      <c r="D8" s="185" t="s">
        <v>214</v>
      </c>
      <c r="E8" s="185" t="s">
        <v>220</v>
      </c>
      <c r="F8" s="185" t="s">
        <v>223</v>
      </c>
      <c r="G8" s="185" t="s">
        <v>224</v>
      </c>
      <c r="H8" s="185" t="s">
        <v>227</v>
      </c>
      <c r="I8" s="345" t="s">
        <v>284</v>
      </c>
    </row>
    <row r="9" spans="1:42" ht="77.25" customHeight="1" x14ac:dyDescent="0.3">
      <c r="B9" s="107" t="s">
        <v>666</v>
      </c>
      <c r="C9" s="107" t="s">
        <v>593</v>
      </c>
      <c r="D9" s="185" t="s">
        <v>214</v>
      </c>
      <c r="E9" s="185" t="s">
        <v>220</v>
      </c>
      <c r="F9" s="185" t="s">
        <v>223</v>
      </c>
      <c r="G9" s="185" t="s">
        <v>224</v>
      </c>
      <c r="H9" s="185" t="s">
        <v>228</v>
      </c>
      <c r="I9" s="345"/>
    </row>
    <row r="10" spans="1:42" ht="60" customHeight="1" x14ac:dyDescent="0.3">
      <c r="B10" s="107" t="s">
        <v>594</v>
      </c>
      <c r="C10" s="107" t="s">
        <v>595</v>
      </c>
      <c r="D10" s="185" t="s">
        <v>217</v>
      </c>
      <c r="E10" s="185" t="s">
        <v>220</v>
      </c>
      <c r="F10" s="185" t="s">
        <v>223</v>
      </c>
      <c r="G10" s="185" t="s">
        <v>224</v>
      </c>
      <c r="H10" s="185" t="s">
        <v>227</v>
      </c>
      <c r="I10" s="34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A9A7-8B3D-4C41-BC96-97A58326C99D}">
  <dimension ref="A1:GP457"/>
  <sheetViews>
    <sheetView topLeftCell="R8" zoomScale="68" zoomScaleNormal="68" zoomScaleSheetLayoutView="66" workbookViewId="0">
      <selection activeCell="X10" sqref="X10:X12"/>
    </sheetView>
  </sheetViews>
  <sheetFormatPr baseColWidth="10" defaultColWidth="11.44140625" defaultRowHeight="14.4" x14ac:dyDescent="0.3"/>
  <cols>
    <col min="1" max="1" width="2.44140625" style="70" customWidth="1"/>
    <col min="2" max="2" width="11.44140625"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29.6640625" customWidth="1"/>
    <col min="16" max="16" width="28.6640625" customWidth="1"/>
    <col min="17" max="17" width="62.88671875" customWidth="1"/>
    <col min="18" max="18" width="52.554687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36</v>
      </c>
    </row>
    <row r="7" spans="1:198" ht="27" customHeight="1" thickBot="1" x14ac:dyDescent="0.35">
      <c r="B7" s="297" t="s">
        <v>18</v>
      </c>
      <c r="C7" s="298"/>
      <c r="D7" s="298"/>
      <c r="E7" s="298"/>
      <c r="F7" s="298"/>
      <c r="G7" s="298"/>
      <c r="H7" s="298"/>
      <c r="I7" s="299"/>
      <c r="J7" s="561" t="s">
        <v>254</v>
      </c>
      <c r="K7" s="429"/>
      <c r="L7" s="429"/>
      <c r="M7" s="429"/>
      <c r="N7" s="430"/>
      <c r="O7" s="561" t="s">
        <v>261</v>
      </c>
      <c r="P7" s="429"/>
      <c r="Q7" s="429"/>
      <c r="R7" s="429"/>
      <c r="S7" s="429"/>
      <c r="T7" s="429"/>
      <c r="U7" s="429"/>
      <c r="V7" s="430"/>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186" t="s">
        <v>262</v>
      </c>
      <c r="K8" s="83" t="s">
        <v>263</v>
      </c>
      <c r="L8" s="314" t="s">
        <v>265</v>
      </c>
      <c r="M8" s="314" t="s">
        <v>266</v>
      </c>
      <c r="N8" s="422" t="s">
        <v>267</v>
      </c>
      <c r="O8" s="567" t="s">
        <v>268</v>
      </c>
      <c r="P8" s="477" t="s">
        <v>269</v>
      </c>
      <c r="Q8" s="477" t="s">
        <v>270</v>
      </c>
      <c r="R8" s="477" t="s">
        <v>271</v>
      </c>
      <c r="S8" s="83" t="s">
        <v>259</v>
      </c>
      <c r="T8" s="83" t="s">
        <v>260</v>
      </c>
      <c r="U8" s="83" t="s">
        <v>257</v>
      </c>
      <c r="V8" s="422" t="s">
        <v>272</v>
      </c>
      <c r="W8" s="569" t="s">
        <v>211</v>
      </c>
      <c r="X8" s="565"/>
      <c r="Y8" s="565" t="s">
        <v>273</v>
      </c>
      <c r="Z8" s="565"/>
      <c r="AA8" s="565" t="s">
        <v>255</v>
      </c>
      <c r="AB8" s="566" t="s">
        <v>256</v>
      </c>
    </row>
    <row r="9" spans="1:198" ht="93" thickBot="1" x14ac:dyDescent="0.35">
      <c r="B9" s="425"/>
      <c r="C9" s="420"/>
      <c r="D9" s="426"/>
      <c r="E9" s="426"/>
      <c r="F9" s="120" t="s">
        <v>207</v>
      </c>
      <c r="G9" s="120" t="s">
        <v>231</v>
      </c>
      <c r="H9" s="120" t="s">
        <v>208</v>
      </c>
      <c r="I9" s="427"/>
      <c r="J9" s="187" t="s">
        <v>274</v>
      </c>
      <c r="K9" s="124" t="s">
        <v>275</v>
      </c>
      <c r="L9" s="310"/>
      <c r="M9" s="310"/>
      <c r="N9" s="323"/>
      <c r="O9" s="568"/>
      <c r="P9" s="307"/>
      <c r="Q9" s="307"/>
      <c r="R9" s="307"/>
      <c r="S9" s="124" t="s">
        <v>274</v>
      </c>
      <c r="T9" s="124" t="s">
        <v>275</v>
      </c>
      <c r="U9" s="125" t="s">
        <v>276</v>
      </c>
      <c r="V9" s="323"/>
      <c r="W9" s="119" t="s">
        <v>277</v>
      </c>
      <c r="X9" s="110" t="s">
        <v>278</v>
      </c>
      <c r="Y9" s="110" t="s">
        <v>287</v>
      </c>
      <c r="Z9" s="110" t="s">
        <v>288</v>
      </c>
      <c r="AA9" s="310"/>
      <c r="AB9" s="327"/>
    </row>
    <row r="10" spans="1:198" s="78" customFormat="1" ht="267.75" customHeight="1" x14ac:dyDescent="0.3">
      <c r="A10" s="77"/>
      <c r="B10" s="571" t="s">
        <v>13</v>
      </c>
      <c r="C10" s="439" t="s">
        <v>6</v>
      </c>
      <c r="D10" s="439" t="s">
        <v>596</v>
      </c>
      <c r="E10" s="439" t="s">
        <v>424</v>
      </c>
      <c r="F10" s="439">
        <v>3</v>
      </c>
      <c r="G10" s="439">
        <v>3</v>
      </c>
      <c r="H10" s="439">
        <v>3</v>
      </c>
      <c r="I10" s="438" t="s">
        <v>597</v>
      </c>
      <c r="J10" s="574">
        <v>5</v>
      </c>
      <c r="K10" s="585">
        <v>6</v>
      </c>
      <c r="L10" s="588">
        <v>30</v>
      </c>
      <c r="M10" s="588" t="s">
        <v>2</v>
      </c>
      <c r="N10" s="529" t="s">
        <v>1</v>
      </c>
      <c r="O10" s="562" t="s">
        <v>598</v>
      </c>
      <c r="P10" s="439" t="s">
        <v>599</v>
      </c>
      <c r="Q10" s="570" t="s">
        <v>600</v>
      </c>
      <c r="R10" s="188" t="s">
        <v>601</v>
      </c>
      <c r="S10" s="439">
        <v>4</v>
      </c>
      <c r="T10" s="450">
        <v>9</v>
      </c>
      <c r="U10" s="582" t="s">
        <v>2</v>
      </c>
      <c r="V10" s="438" t="s">
        <v>734</v>
      </c>
      <c r="W10" s="583">
        <v>45551</v>
      </c>
      <c r="X10" s="584">
        <v>45657</v>
      </c>
      <c r="Y10" s="439"/>
      <c r="Z10" s="439"/>
      <c r="AA10" s="577"/>
      <c r="AB10" s="438"/>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3">
      <c r="B11" s="572"/>
      <c r="C11" s="322"/>
      <c r="D11" s="322"/>
      <c r="E11" s="322"/>
      <c r="F11" s="322"/>
      <c r="G11" s="322"/>
      <c r="H11" s="322"/>
      <c r="I11" s="339"/>
      <c r="J11" s="575"/>
      <c r="K11" s="586"/>
      <c r="L11" s="370"/>
      <c r="M11" s="370"/>
      <c r="N11" s="530"/>
      <c r="O11" s="563"/>
      <c r="P11" s="322"/>
      <c r="Q11" s="481"/>
      <c r="R11" s="141" t="s">
        <v>249</v>
      </c>
      <c r="S11" s="322"/>
      <c r="T11" s="345"/>
      <c r="U11" s="482"/>
      <c r="V11" s="339"/>
      <c r="W11" s="347"/>
      <c r="X11" s="348"/>
      <c r="Y11" s="322"/>
      <c r="Z11" s="322"/>
      <c r="AA11" s="578"/>
      <c r="AB11" s="339"/>
    </row>
    <row r="12" spans="1:198" s="77" customFormat="1" ht="15" customHeight="1" thickBot="1" x14ac:dyDescent="0.35">
      <c r="B12" s="573"/>
      <c r="C12" s="344"/>
      <c r="D12" s="344"/>
      <c r="E12" s="344"/>
      <c r="F12" s="344"/>
      <c r="G12" s="344"/>
      <c r="H12" s="344"/>
      <c r="I12" s="351"/>
      <c r="J12" s="576"/>
      <c r="K12" s="587"/>
      <c r="L12" s="589"/>
      <c r="M12" s="589"/>
      <c r="N12" s="531"/>
      <c r="O12" s="564"/>
      <c r="P12" s="344"/>
      <c r="Q12" s="485"/>
      <c r="R12" s="132" t="s">
        <v>251</v>
      </c>
      <c r="S12" s="344"/>
      <c r="T12" s="355"/>
      <c r="U12" s="483"/>
      <c r="V12" s="351"/>
      <c r="W12" s="352"/>
      <c r="X12" s="353"/>
      <c r="Y12" s="344"/>
      <c r="Z12" s="344"/>
      <c r="AA12" s="579"/>
      <c r="AB12" s="351"/>
    </row>
    <row r="13" spans="1:198" s="73" customFormat="1" x14ac:dyDescent="0.3">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79"/>
    </row>
    <row r="14" spans="1:198" s="69" customFormat="1" x14ac:dyDescent="0.3">
      <c r="A14" s="73"/>
      <c r="B14" s="580" t="s">
        <v>234</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3">
      <c r="B15" s="362" t="s">
        <v>264</v>
      </c>
      <c r="C15" s="362"/>
      <c r="D15" s="362"/>
      <c r="E15" s="362"/>
      <c r="F15" s="362"/>
      <c r="G15" s="362"/>
      <c r="H15" s="362"/>
      <c r="I15" s="362" t="s">
        <v>279</v>
      </c>
      <c r="J15" s="362"/>
      <c r="K15" s="362"/>
      <c r="L15" s="362"/>
      <c r="M15" s="362"/>
      <c r="N15" s="362"/>
      <c r="O15" s="362"/>
      <c r="P15" s="362"/>
      <c r="Q15" s="362"/>
      <c r="R15" s="362"/>
      <c r="S15" s="362"/>
      <c r="T15" s="362"/>
      <c r="U15" s="362"/>
      <c r="V15" s="362"/>
      <c r="W15" s="362"/>
      <c r="X15" s="581" t="s">
        <v>235</v>
      </c>
      <c r="Y15" s="581"/>
      <c r="Z15" s="581"/>
      <c r="AA15" s="581"/>
      <c r="AB15" s="581"/>
    </row>
    <row r="16" spans="1:198" s="69" customFormat="1" x14ac:dyDescent="0.3">
      <c r="A16" s="73"/>
      <c r="B16" s="350" t="s">
        <v>236</v>
      </c>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3">
      <c r="A17" s="73"/>
      <c r="B17" s="366" t="s">
        <v>237</v>
      </c>
      <c r="C17" s="366"/>
      <c r="D17" s="366"/>
      <c r="E17" s="366"/>
      <c r="F17" s="366"/>
      <c r="G17" s="366"/>
      <c r="H17" s="366"/>
      <c r="I17" s="367" t="s">
        <v>238</v>
      </c>
      <c r="J17" s="367"/>
      <c r="K17" s="367"/>
      <c r="L17" s="367"/>
      <c r="M17" s="367"/>
      <c r="N17" s="367"/>
      <c r="O17" s="367"/>
      <c r="P17" s="367"/>
      <c r="Q17" s="367"/>
      <c r="R17" s="367"/>
      <c r="S17" s="366" t="s">
        <v>239</v>
      </c>
      <c r="T17" s="366"/>
      <c r="U17" s="366"/>
      <c r="V17" s="366"/>
      <c r="W17" s="366"/>
      <c r="X17" s="366"/>
      <c r="Y17" s="366"/>
      <c r="Z17" s="366"/>
      <c r="AA17" s="368" t="s">
        <v>240</v>
      </c>
      <c r="AB17" s="369"/>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3">
      <c r="A18" s="73"/>
      <c r="B18" s="370">
        <v>0</v>
      </c>
      <c r="C18" s="370"/>
      <c r="D18" s="370"/>
      <c r="E18" s="370"/>
      <c r="F18" s="370"/>
      <c r="G18" s="370"/>
      <c r="H18" s="370"/>
      <c r="I18" s="371" t="s">
        <v>241</v>
      </c>
      <c r="J18" s="371"/>
      <c r="K18" s="371"/>
      <c r="L18" s="371"/>
      <c r="M18" s="371"/>
      <c r="N18" s="371"/>
      <c r="O18" s="371"/>
      <c r="P18" s="371"/>
      <c r="Q18" s="371"/>
      <c r="R18" s="371"/>
      <c r="S18" s="372">
        <v>44734</v>
      </c>
      <c r="T18" s="372"/>
      <c r="U18" s="372"/>
      <c r="V18" s="372"/>
      <c r="W18" s="372"/>
      <c r="X18" s="372"/>
      <c r="Y18" s="372"/>
      <c r="Z18" s="372"/>
      <c r="AA18" s="373">
        <v>1</v>
      </c>
      <c r="AB18" s="374"/>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3">
      <c r="A19" s="73"/>
      <c r="B19" s="370">
        <v>1</v>
      </c>
      <c r="C19" s="370"/>
      <c r="D19" s="370"/>
      <c r="E19" s="370"/>
      <c r="F19" s="370"/>
      <c r="G19" s="370"/>
      <c r="H19" s="370"/>
      <c r="I19" s="371" t="s">
        <v>253</v>
      </c>
      <c r="J19" s="371"/>
      <c r="K19" s="371"/>
      <c r="L19" s="371"/>
      <c r="M19" s="371"/>
      <c r="N19" s="371"/>
      <c r="O19" s="371"/>
      <c r="P19" s="371"/>
      <c r="Q19" s="371"/>
      <c r="R19" s="371"/>
      <c r="S19" s="372">
        <v>45217</v>
      </c>
      <c r="T19" s="372"/>
      <c r="U19" s="372"/>
      <c r="V19" s="372"/>
      <c r="W19" s="372"/>
      <c r="X19" s="372"/>
      <c r="Y19" s="372"/>
      <c r="Z19" s="372"/>
      <c r="AA19" s="373">
        <v>2</v>
      </c>
      <c r="AB19" s="374"/>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3">
      <c r="A20" s="73"/>
      <c r="B20" s="375">
        <v>2</v>
      </c>
      <c r="C20" s="376"/>
      <c r="D20" s="376"/>
      <c r="E20" s="376"/>
      <c r="F20" s="376"/>
      <c r="G20" s="376"/>
      <c r="H20" s="376"/>
      <c r="I20" s="377" t="s">
        <v>286</v>
      </c>
      <c r="J20" s="378"/>
      <c r="K20" s="378"/>
      <c r="L20" s="378"/>
      <c r="M20" s="378"/>
      <c r="N20" s="378"/>
      <c r="O20" s="378"/>
      <c r="P20" s="378"/>
      <c r="Q20" s="378"/>
      <c r="R20" s="378"/>
      <c r="S20" s="372">
        <v>45362</v>
      </c>
      <c r="T20" s="372"/>
      <c r="U20" s="372"/>
      <c r="V20" s="372"/>
      <c r="W20" s="372"/>
      <c r="X20" s="372"/>
      <c r="Y20" s="372"/>
      <c r="Z20" s="372"/>
      <c r="AA20" s="373">
        <v>3</v>
      </c>
      <c r="AB20" s="374"/>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3">
      <c r="F21" s="74"/>
      <c r="G21" s="74"/>
      <c r="H21" s="74"/>
    </row>
    <row r="22" spans="1:130" s="70" customFormat="1" x14ac:dyDescent="0.3">
      <c r="U22" s="73"/>
    </row>
    <row r="23" spans="1:130" s="70" customFormat="1" x14ac:dyDescent="0.3">
      <c r="U23" s="73"/>
    </row>
    <row r="24" spans="1:130" s="70" customFormat="1" x14ac:dyDescent="0.3">
      <c r="U24" s="73"/>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row r="43" spans="21:21" s="70" customFormat="1" x14ac:dyDescent="0.3"/>
    <row r="44" spans="21:21" s="70" customFormat="1" x14ac:dyDescent="0.3"/>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sheetData>
  <mergeCells count="74">
    <mergeCell ref="B20:H20"/>
    <mergeCell ref="I20:R20"/>
    <mergeCell ref="S20:Z20"/>
    <mergeCell ref="AA20:AB20"/>
    <mergeCell ref="AA17:AB17"/>
    <mergeCell ref="B19:H19"/>
    <mergeCell ref="I19:R19"/>
    <mergeCell ref="S19:Z19"/>
    <mergeCell ref="AA19:AB19"/>
    <mergeCell ref="AA18:AB18"/>
    <mergeCell ref="B18:H18"/>
    <mergeCell ref="I18:R18"/>
    <mergeCell ref="S18:Z18"/>
    <mergeCell ref="J10:J12"/>
    <mergeCell ref="AA10:AA12"/>
    <mergeCell ref="AB10:AB12"/>
    <mergeCell ref="B14:AB14"/>
    <mergeCell ref="B15:H15"/>
    <mergeCell ref="I15:W15"/>
    <mergeCell ref="X15:AB15"/>
    <mergeCell ref="U10:U12"/>
    <mergeCell ref="V10:V12"/>
    <mergeCell ref="W10:W12"/>
    <mergeCell ref="X10:X12"/>
    <mergeCell ref="Y10:Y12"/>
    <mergeCell ref="Z10:Z12"/>
    <mergeCell ref="K10:K12"/>
    <mergeCell ref="L10:L12"/>
    <mergeCell ref="M10:M12"/>
    <mergeCell ref="I8:I9"/>
    <mergeCell ref="B16:AB16"/>
    <mergeCell ref="B17:H17"/>
    <mergeCell ref="I17:R17"/>
    <mergeCell ref="Q10:Q12"/>
    <mergeCell ref="S10:S12"/>
    <mergeCell ref="S17:Z17"/>
    <mergeCell ref="B10:B12"/>
    <mergeCell ref="C10:C12"/>
    <mergeCell ref="D10:D12"/>
    <mergeCell ref="E10:E12"/>
    <mergeCell ref="F10:F12"/>
    <mergeCell ref="G10:G12"/>
    <mergeCell ref="T10:T12"/>
    <mergeCell ref="H10:H12"/>
    <mergeCell ref="I10:I12"/>
    <mergeCell ref="O10:O12"/>
    <mergeCell ref="P10:P12"/>
    <mergeCell ref="AA8:AA9"/>
    <mergeCell ref="AB8:AB9"/>
    <mergeCell ref="L8:L9"/>
    <mergeCell ref="M8:M9"/>
    <mergeCell ref="N8:N9"/>
    <mergeCell ref="O8:O9"/>
    <mergeCell ref="P8:P9"/>
    <mergeCell ref="Q8:Q9"/>
    <mergeCell ref="R8:R9"/>
    <mergeCell ref="V8:V9"/>
    <mergeCell ref="W8:X8"/>
    <mergeCell ref="Y8:Z8"/>
    <mergeCell ref="N10:N12"/>
    <mergeCell ref="B8:B9"/>
    <mergeCell ref="C8:C9"/>
    <mergeCell ref="D8:D9"/>
    <mergeCell ref="E8:E9"/>
    <mergeCell ref="F8:H8"/>
    <mergeCell ref="B7:I7"/>
    <mergeCell ref="J7:N7"/>
    <mergeCell ref="O7:V7"/>
    <mergeCell ref="W7:AB7"/>
    <mergeCell ref="B2:B4"/>
    <mergeCell ref="C2:AA2"/>
    <mergeCell ref="AB2:AB4"/>
    <mergeCell ref="C3:AA3"/>
    <mergeCell ref="C4:AA4"/>
  </mergeCells>
  <conditionalFormatting sqref="J10">
    <cfRule type="cellIs" dxfId="621" priority="25" operator="equal">
      <formula>5</formula>
    </cfRule>
    <cfRule type="cellIs" dxfId="620" priority="26" operator="equal">
      <formula>4</formula>
    </cfRule>
    <cfRule type="cellIs" dxfId="619" priority="27" operator="equal">
      <formula>3</formula>
    </cfRule>
    <cfRule type="cellIs" dxfId="618" priority="28" operator="equal">
      <formula>1</formula>
    </cfRule>
    <cfRule type="cellIs" dxfId="617" priority="29" operator="equal">
      <formula>2</formula>
    </cfRule>
  </conditionalFormatting>
  <conditionalFormatting sqref="K10">
    <cfRule type="cellIs" dxfId="616" priority="20" operator="equal">
      <formula>15</formula>
    </cfRule>
    <cfRule type="cellIs" dxfId="615" priority="21" operator="equal">
      <formula>12</formula>
    </cfRule>
    <cfRule type="cellIs" dxfId="614" priority="22" operator="equal">
      <formula>9</formula>
    </cfRule>
    <cfRule type="cellIs" dxfId="613" priority="23" operator="equal">
      <formula>6</formula>
    </cfRule>
    <cfRule type="cellIs" dxfId="612" priority="24" operator="equal">
      <formula>3</formula>
    </cfRule>
  </conditionalFormatting>
  <conditionalFormatting sqref="M10">
    <cfRule type="cellIs" dxfId="611" priority="16" operator="equal">
      <formula>"EXTREMO"</formula>
    </cfRule>
    <cfRule type="cellIs" dxfId="610" priority="17" operator="equal">
      <formula>"ALTO"</formula>
    </cfRule>
    <cfRule type="cellIs" dxfId="609" priority="18" operator="equal">
      <formula>"MODERADO"</formula>
    </cfRule>
    <cfRule type="cellIs" dxfId="608" priority="19" operator="equal">
      <formula>"BAJO"</formula>
    </cfRule>
  </conditionalFormatting>
  <conditionalFormatting sqref="S10">
    <cfRule type="cellIs" dxfId="607" priority="11" operator="equal">
      <formula>5</formula>
    </cfRule>
    <cfRule type="cellIs" dxfId="606" priority="12" operator="equal">
      <formula>4</formula>
    </cfRule>
    <cfRule type="cellIs" dxfId="605" priority="13" operator="equal">
      <formula>3</formula>
    </cfRule>
    <cfRule type="cellIs" dxfId="604" priority="14" operator="equal">
      <formula>2</formula>
    </cfRule>
    <cfRule type="cellIs" dxfId="603" priority="15" operator="equal">
      <formula>1</formula>
    </cfRule>
  </conditionalFormatting>
  <conditionalFormatting sqref="T10">
    <cfRule type="cellIs" dxfId="602" priority="6" operator="equal">
      <formula>15</formula>
    </cfRule>
    <cfRule type="cellIs" dxfId="601" priority="7" operator="equal">
      <formula>12</formula>
    </cfRule>
    <cfRule type="cellIs" dxfId="600" priority="8" operator="equal">
      <formula>9</formula>
    </cfRule>
    <cfRule type="cellIs" dxfId="599" priority="9" operator="equal">
      <formula>6</formula>
    </cfRule>
    <cfRule type="cellIs" dxfId="598" priority="10" operator="equal">
      <formula>3</formula>
    </cfRule>
  </conditionalFormatting>
  <conditionalFormatting sqref="U10">
    <cfRule type="cellIs" dxfId="597" priority="1" operator="equal">
      <formula>"EXTREMO"</formula>
    </cfRule>
    <cfRule type="cellIs" dxfId="596" priority="2" operator="equal">
      <formula>"EXTREMO"</formula>
    </cfRule>
    <cfRule type="cellIs" dxfId="595" priority="3" operator="equal">
      <formula>"ALTO"</formula>
    </cfRule>
    <cfRule type="cellIs" dxfId="594" priority="4" operator="equal">
      <formula>"MODERADO"</formula>
    </cfRule>
    <cfRule type="cellIs" dxfId="593" priority="5" operator="equal">
      <formula>"BAJO"</formula>
    </cfRule>
  </conditionalFormatting>
  <dataValidations count="1">
    <dataValidation type="list" allowBlank="1" showInputMessage="1" showErrorMessage="1" sqref="C10" xr:uid="{EE25F315-A2A5-4E9E-9F7C-66E94F3FAD16}">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206E6-7590-45F8-A9C1-3EFFA4CDBC3C}">
  <dimension ref="A1:AP13"/>
  <sheetViews>
    <sheetView zoomScale="90" zoomScaleNormal="90" zoomScaleSheetLayoutView="98" workbookViewId="0">
      <selection activeCell="B6" sqref="B6:I6"/>
    </sheetView>
  </sheetViews>
  <sheetFormatPr baseColWidth="10" defaultColWidth="11.5546875" defaultRowHeight="14.4" x14ac:dyDescent="0.3"/>
  <cols>
    <col min="1" max="1" width="1.5546875" style="70" customWidth="1"/>
    <col min="2" max="2" width="48" style="70" bestFit="1" customWidth="1"/>
    <col min="3" max="3" width="37" style="70" bestFit="1" customWidth="1"/>
    <col min="4" max="4" width="21.44140625" style="70" bestFit="1" customWidth="1"/>
    <col min="5" max="5" width="15.5546875" style="70" bestFit="1" customWidth="1"/>
    <col min="6" max="6" width="23.33203125" style="70" customWidth="1"/>
    <col min="7" max="7" width="13.109375" style="70" bestFit="1" customWidth="1"/>
    <col min="8" max="8" width="15.44140625" style="70"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s="72" customFormat="1" x14ac:dyDescent="0.3">
      <c r="B8" s="190" t="s">
        <v>602</v>
      </c>
      <c r="C8" s="191" t="s">
        <v>596</v>
      </c>
      <c r="D8" s="191" t="s">
        <v>214</v>
      </c>
      <c r="E8" s="191" t="s">
        <v>220</v>
      </c>
      <c r="F8" s="191" t="s">
        <v>222</v>
      </c>
      <c r="G8" s="185" t="s">
        <v>225</v>
      </c>
      <c r="H8" s="191" t="s">
        <v>227</v>
      </c>
      <c r="I8" s="345" t="s">
        <v>284</v>
      </c>
    </row>
    <row r="9" spans="1:42" s="72" customFormat="1" x14ac:dyDescent="0.3">
      <c r="B9" s="192" t="s">
        <v>603</v>
      </c>
      <c r="C9" s="191" t="s">
        <v>596</v>
      </c>
      <c r="D9" s="192" t="s">
        <v>215</v>
      </c>
      <c r="E9" s="191" t="s">
        <v>220</v>
      </c>
      <c r="F9" s="192" t="s">
        <v>222</v>
      </c>
      <c r="G9" s="185" t="s">
        <v>224</v>
      </c>
      <c r="H9" s="192" t="s">
        <v>227</v>
      </c>
      <c r="I9" s="345"/>
    </row>
    <row r="10" spans="1:42" s="72" customFormat="1" x14ac:dyDescent="0.3">
      <c r="B10" s="193" t="s">
        <v>604</v>
      </c>
      <c r="C10" s="191" t="s">
        <v>596</v>
      </c>
      <c r="D10" s="192" t="s">
        <v>216</v>
      </c>
      <c r="E10" s="192" t="s">
        <v>220</v>
      </c>
      <c r="F10" s="192" t="s">
        <v>223</v>
      </c>
      <c r="G10" s="185" t="s">
        <v>224</v>
      </c>
      <c r="H10" s="192" t="s">
        <v>227</v>
      </c>
      <c r="I10" s="345"/>
    </row>
    <row r="11" spans="1:42" s="72" customFormat="1" x14ac:dyDescent="0.3">
      <c r="B11" s="190" t="s">
        <v>605</v>
      </c>
      <c r="C11" s="191" t="s">
        <v>606</v>
      </c>
      <c r="D11" s="191" t="s">
        <v>215</v>
      </c>
      <c r="E11" s="192" t="s">
        <v>220</v>
      </c>
      <c r="F11" s="191" t="s">
        <v>222</v>
      </c>
      <c r="G11" s="185" t="s">
        <v>225</v>
      </c>
      <c r="H11" s="191" t="s">
        <v>227</v>
      </c>
      <c r="I11" s="345"/>
    </row>
    <row r="12" spans="1:42" s="72" customFormat="1" x14ac:dyDescent="0.3">
      <c r="B12" s="190" t="s">
        <v>607</v>
      </c>
      <c r="C12" s="191" t="s">
        <v>596</v>
      </c>
      <c r="D12" s="191" t="s">
        <v>214</v>
      </c>
      <c r="E12" s="185" t="s">
        <v>221</v>
      </c>
      <c r="F12" s="192" t="s">
        <v>223</v>
      </c>
      <c r="G12" s="185" t="s">
        <v>224</v>
      </c>
      <c r="H12" s="191" t="s">
        <v>227</v>
      </c>
      <c r="I12" s="345"/>
    </row>
    <row r="13" spans="1:42" s="72" customFormat="1" x14ac:dyDescent="0.3">
      <c r="B13" s="190" t="s">
        <v>608</v>
      </c>
      <c r="C13" s="191" t="s">
        <v>606</v>
      </c>
      <c r="D13" s="191" t="s">
        <v>216</v>
      </c>
      <c r="E13" s="191" t="s">
        <v>220</v>
      </c>
      <c r="F13" s="191" t="s">
        <v>223</v>
      </c>
      <c r="G13" s="185" t="s">
        <v>224</v>
      </c>
      <c r="H13" s="191" t="s">
        <v>227</v>
      </c>
      <c r="I13" s="345"/>
    </row>
  </sheetData>
  <mergeCells count="9">
    <mergeCell ref="I8:I13"/>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8A6B-18CA-41B8-81B6-5C8D67B38528}">
  <dimension ref="A1:GP459"/>
  <sheetViews>
    <sheetView topLeftCell="R11" zoomScaleNormal="100" zoomScaleSheetLayoutView="100" workbookViewId="0">
      <selection activeCell="X12" sqref="X12:X14"/>
    </sheetView>
  </sheetViews>
  <sheetFormatPr baseColWidth="10" defaultRowHeight="14.4" x14ac:dyDescent="0.3"/>
  <cols>
    <col min="1" max="1" width="2.44140625" style="70"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8" width="11.44140625" style="70"/>
  </cols>
  <sheetData>
    <row r="1" spans="1:198" s="73" customFormat="1" ht="8.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6</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21"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3" thickBot="1" x14ac:dyDescent="0.35">
      <c r="B9" s="425"/>
      <c r="C9" s="420"/>
      <c r="D9" s="426"/>
      <c r="E9" s="426"/>
      <c r="F9" s="120" t="s">
        <v>207</v>
      </c>
      <c r="G9" s="120" t="s">
        <v>231</v>
      </c>
      <c r="H9" s="120" t="s">
        <v>208</v>
      </c>
      <c r="I9" s="427"/>
      <c r="J9" s="121" t="s">
        <v>274</v>
      </c>
      <c r="K9" s="122" t="s">
        <v>275</v>
      </c>
      <c r="L9" s="420"/>
      <c r="M9" s="420"/>
      <c r="N9" s="449"/>
      <c r="O9" s="423"/>
      <c r="P9" s="424"/>
      <c r="Q9" s="424"/>
      <c r="R9" s="418"/>
      <c r="S9" s="123" t="s">
        <v>274</v>
      </c>
      <c r="T9" s="124" t="s">
        <v>275</v>
      </c>
      <c r="U9" s="125" t="s">
        <v>276</v>
      </c>
      <c r="V9" s="419"/>
      <c r="W9" s="119" t="s">
        <v>277</v>
      </c>
      <c r="X9" s="110" t="s">
        <v>278</v>
      </c>
      <c r="Y9" s="110" t="s">
        <v>609</v>
      </c>
      <c r="Z9" s="110" t="s">
        <v>459</v>
      </c>
      <c r="AA9" s="420"/>
      <c r="AB9" s="421"/>
    </row>
    <row r="10" spans="1:198" s="78" customFormat="1" ht="90.75" customHeight="1" x14ac:dyDescent="0.3">
      <c r="A10" s="77"/>
      <c r="B10" s="452" t="s">
        <v>17</v>
      </c>
      <c r="C10" s="439" t="s">
        <v>15</v>
      </c>
      <c r="D10" s="439" t="s">
        <v>610</v>
      </c>
      <c r="E10" s="439" t="s">
        <v>611</v>
      </c>
      <c r="F10" s="439">
        <v>3</v>
      </c>
      <c r="G10" s="439">
        <v>3</v>
      </c>
      <c r="H10" s="439">
        <v>3</v>
      </c>
      <c r="I10" s="438" t="s">
        <v>612</v>
      </c>
      <c r="J10" s="402">
        <v>1</v>
      </c>
      <c r="K10" s="405">
        <v>12</v>
      </c>
      <c r="L10" s="403">
        <v>12</v>
      </c>
      <c r="M10" s="403" t="s">
        <v>0</v>
      </c>
      <c r="N10" s="438" t="s">
        <v>1</v>
      </c>
      <c r="O10" s="452" t="s">
        <v>613</v>
      </c>
      <c r="P10" s="403" t="s">
        <v>614</v>
      </c>
      <c r="Q10" s="403" t="s">
        <v>615</v>
      </c>
      <c r="R10" s="403" t="s">
        <v>616</v>
      </c>
      <c r="S10" s="439">
        <v>1</v>
      </c>
      <c r="T10" s="450">
        <v>6</v>
      </c>
      <c r="U10" s="451" t="s">
        <v>8</v>
      </c>
      <c r="V10" s="194" t="s">
        <v>731</v>
      </c>
      <c r="W10" s="195">
        <v>45551</v>
      </c>
      <c r="X10" s="196">
        <v>45657</v>
      </c>
      <c r="Y10" s="136"/>
      <c r="Z10" s="136"/>
      <c r="AA10" s="197"/>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0.75" customHeight="1" x14ac:dyDescent="0.3">
      <c r="A11" s="77"/>
      <c r="B11" s="321"/>
      <c r="C11" s="322"/>
      <c r="D11" s="322"/>
      <c r="E11" s="322"/>
      <c r="F11" s="322"/>
      <c r="G11" s="322"/>
      <c r="H11" s="322"/>
      <c r="I11" s="339"/>
      <c r="J11" s="331"/>
      <c r="K11" s="334"/>
      <c r="L11" s="337"/>
      <c r="M11" s="337"/>
      <c r="N11" s="339"/>
      <c r="O11" s="321"/>
      <c r="P11" s="337"/>
      <c r="Q11" s="337"/>
      <c r="R11" s="337"/>
      <c r="S11" s="322"/>
      <c r="T11" s="345"/>
      <c r="U11" s="346"/>
      <c r="V11" s="198" t="s">
        <v>732</v>
      </c>
      <c r="W11" s="153">
        <v>45551</v>
      </c>
      <c r="X11" s="154">
        <v>45657</v>
      </c>
      <c r="Y11" s="155"/>
      <c r="Z11" s="155"/>
      <c r="AA11" s="199"/>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0.75" customHeight="1" x14ac:dyDescent="0.3">
      <c r="A12" s="77"/>
      <c r="B12" s="321"/>
      <c r="C12" s="322"/>
      <c r="D12" s="322"/>
      <c r="E12" s="322"/>
      <c r="F12" s="322"/>
      <c r="G12" s="322"/>
      <c r="H12" s="322"/>
      <c r="I12" s="339"/>
      <c r="J12" s="331"/>
      <c r="K12" s="334"/>
      <c r="L12" s="337"/>
      <c r="M12" s="337"/>
      <c r="N12" s="339"/>
      <c r="O12" s="321"/>
      <c r="P12" s="337"/>
      <c r="Q12" s="337"/>
      <c r="R12" s="404"/>
      <c r="S12" s="322"/>
      <c r="T12" s="345"/>
      <c r="U12" s="346"/>
      <c r="V12" s="593" t="s">
        <v>733</v>
      </c>
      <c r="W12" s="594">
        <v>45551</v>
      </c>
      <c r="X12" s="597">
        <v>45657</v>
      </c>
      <c r="Y12" s="458"/>
      <c r="Z12" s="458"/>
      <c r="AA12" s="590"/>
      <c r="AB12" s="468"/>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3">
      <c r="B13" s="321"/>
      <c r="C13" s="322"/>
      <c r="D13" s="322"/>
      <c r="E13" s="322"/>
      <c r="F13" s="322"/>
      <c r="G13" s="322"/>
      <c r="H13" s="322"/>
      <c r="I13" s="339"/>
      <c r="J13" s="331"/>
      <c r="K13" s="334"/>
      <c r="L13" s="337"/>
      <c r="M13" s="337"/>
      <c r="N13" s="339"/>
      <c r="O13" s="321"/>
      <c r="P13" s="337"/>
      <c r="Q13" s="337"/>
      <c r="R13" s="93" t="s">
        <v>249</v>
      </c>
      <c r="S13" s="322"/>
      <c r="T13" s="345"/>
      <c r="U13" s="346"/>
      <c r="V13" s="407"/>
      <c r="W13" s="595"/>
      <c r="X13" s="598"/>
      <c r="Y13" s="337"/>
      <c r="Z13" s="337"/>
      <c r="AA13" s="591"/>
      <c r="AB13" s="410"/>
    </row>
    <row r="14" spans="1:198" s="77" customFormat="1" ht="15" customHeight="1" thickBot="1" x14ac:dyDescent="0.35">
      <c r="B14" s="343"/>
      <c r="C14" s="344"/>
      <c r="D14" s="344"/>
      <c r="E14" s="344"/>
      <c r="F14" s="344"/>
      <c r="G14" s="344"/>
      <c r="H14" s="344"/>
      <c r="I14" s="351"/>
      <c r="J14" s="356"/>
      <c r="K14" s="357"/>
      <c r="L14" s="354"/>
      <c r="M14" s="354"/>
      <c r="N14" s="351"/>
      <c r="O14" s="343"/>
      <c r="P14" s="354"/>
      <c r="Q14" s="354"/>
      <c r="R14" s="131" t="s">
        <v>252</v>
      </c>
      <c r="S14" s="344"/>
      <c r="T14" s="355"/>
      <c r="U14" s="433"/>
      <c r="V14" s="408"/>
      <c r="W14" s="596"/>
      <c r="X14" s="599"/>
      <c r="Y14" s="354"/>
      <c r="Z14" s="354"/>
      <c r="AA14" s="592"/>
      <c r="AB14" s="411"/>
    </row>
    <row r="15" spans="1:198" s="73" customFormat="1" x14ac:dyDescent="0.3">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3">
      <c r="A16" s="73"/>
      <c r="B16" s="359" t="s">
        <v>234</v>
      </c>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1"/>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3">
      <c r="B17" s="362" t="s">
        <v>264</v>
      </c>
      <c r="C17" s="362"/>
      <c r="D17" s="362"/>
      <c r="E17" s="362"/>
      <c r="F17" s="362"/>
      <c r="G17" s="362"/>
      <c r="H17" s="362"/>
      <c r="I17" s="362" t="s">
        <v>279</v>
      </c>
      <c r="J17" s="362"/>
      <c r="K17" s="362"/>
      <c r="L17" s="362"/>
      <c r="M17" s="362"/>
      <c r="N17" s="362"/>
      <c r="O17" s="362"/>
      <c r="P17" s="362"/>
      <c r="Q17" s="362"/>
      <c r="R17" s="362"/>
      <c r="S17" s="362"/>
      <c r="T17" s="362"/>
      <c r="U17" s="362"/>
      <c r="V17" s="362"/>
      <c r="W17" s="362"/>
      <c r="X17" s="363" t="s">
        <v>235</v>
      </c>
      <c r="Y17" s="364"/>
      <c r="Z17" s="364"/>
      <c r="AA17" s="364"/>
      <c r="AB17" s="365"/>
    </row>
    <row r="18" spans="1:130" s="69" customFormat="1" x14ac:dyDescent="0.3">
      <c r="A18" s="73"/>
      <c r="B18" s="350" t="s">
        <v>236</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3">
      <c r="A19" s="73"/>
      <c r="B19" s="366" t="s">
        <v>237</v>
      </c>
      <c r="C19" s="366"/>
      <c r="D19" s="366"/>
      <c r="E19" s="366"/>
      <c r="F19" s="366"/>
      <c r="G19" s="366"/>
      <c r="H19" s="366"/>
      <c r="I19" s="367" t="s">
        <v>238</v>
      </c>
      <c r="J19" s="367"/>
      <c r="K19" s="367"/>
      <c r="L19" s="367"/>
      <c r="M19" s="367"/>
      <c r="N19" s="367"/>
      <c r="O19" s="367"/>
      <c r="P19" s="367"/>
      <c r="Q19" s="367"/>
      <c r="R19" s="367"/>
      <c r="S19" s="366" t="s">
        <v>239</v>
      </c>
      <c r="T19" s="366"/>
      <c r="U19" s="366"/>
      <c r="V19" s="366"/>
      <c r="W19" s="366"/>
      <c r="X19" s="366"/>
      <c r="Y19" s="366"/>
      <c r="Z19" s="366"/>
      <c r="AA19" s="368" t="s">
        <v>240</v>
      </c>
      <c r="AB19" s="369"/>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A20" s="73"/>
      <c r="B20" s="370">
        <v>0</v>
      </c>
      <c r="C20" s="370"/>
      <c r="D20" s="370"/>
      <c r="E20" s="370"/>
      <c r="F20" s="370"/>
      <c r="G20" s="370"/>
      <c r="H20" s="370"/>
      <c r="I20" s="371" t="s">
        <v>241</v>
      </c>
      <c r="J20" s="371"/>
      <c r="K20" s="371"/>
      <c r="L20" s="371"/>
      <c r="M20" s="371"/>
      <c r="N20" s="371"/>
      <c r="O20" s="371"/>
      <c r="P20" s="371"/>
      <c r="Q20" s="371"/>
      <c r="R20" s="371"/>
      <c r="S20" s="372">
        <v>44734</v>
      </c>
      <c r="T20" s="372"/>
      <c r="U20" s="372"/>
      <c r="V20" s="372"/>
      <c r="W20" s="372"/>
      <c r="X20" s="372"/>
      <c r="Y20" s="372"/>
      <c r="Z20" s="372"/>
      <c r="AA20" s="373">
        <v>1</v>
      </c>
      <c r="AB20" s="374"/>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3">
      <c r="A21" s="73"/>
      <c r="B21" s="370">
        <v>1</v>
      </c>
      <c r="C21" s="370"/>
      <c r="D21" s="370"/>
      <c r="E21" s="370"/>
      <c r="F21" s="370"/>
      <c r="G21" s="370"/>
      <c r="H21" s="370"/>
      <c r="I21" s="371" t="s">
        <v>253</v>
      </c>
      <c r="J21" s="371"/>
      <c r="K21" s="371"/>
      <c r="L21" s="371"/>
      <c r="M21" s="371"/>
      <c r="N21" s="371"/>
      <c r="O21" s="371"/>
      <c r="P21" s="371"/>
      <c r="Q21" s="371"/>
      <c r="R21" s="371"/>
      <c r="S21" s="372">
        <v>45217</v>
      </c>
      <c r="T21" s="372"/>
      <c r="U21" s="372"/>
      <c r="V21" s="372"/>
      <c r="W21" s="372"/>
      <c r="X21" s="372"/>
      <c r="Y21" s="372"/>
      <c r="Z21" s="372"/>
      <c r="AA21" s="373">
        <v>2</v>
      </c>
      <c r="AB21" s="374"/>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3">
      <c r="A22" s="73"/>
      <c r="B22" s="375">
        <v>2</v>
      </c>
      <c r="C22" s="376"/>
      <c r="D22" s="376"/>
      <c r="E22" s="376"/>
      <c r="F22" s="376"/>
      <c r="G22" s="376"/>
      <c r="H22" s="376"/>
      <c r="I22" s="377" t="s">
        <v>286</v>
      </c>
      <c r="J22" s="378"/>
      <c r="K22" s="378"/>
      <c r="L22" s="378"/>
      <c r="M22" s="378"/>
      <c r="N22" s="378"/>
      <c r="O22" s="378"/>
      <c r="P22" s="378"/>
      <c r="Q22" s="378"/>
      <c r="R22" s="378"/>
      <c r="S22" s="372">
        <v>45362</v>
      </c>
      <c r="T22" s="372"/>
      <c r="U22" s="372"/>
      <c r="V22" s="372"/>
      <c r="W22" s="372"/>
      <c r="X22" s="372"/>
      <c r="Y22" s="372"/>
      <c r="Z22" s="372"/>
      <c r="AA22" s="373">
        <v>3</v>
      </c>
      <c r="AB22" s="37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3">
      <c r="F23" s="74"/>
      <c r="G23" s="74"/>
      <c r="H23" s="74"/>
    </row>
    <row r="24" spans="1:130" s="70" customFormat="1" x14ac:dyDescent="0.3">
      <c r="U24" s="73"/>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sheetData>
  <mergeCells count="75">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O10:O14"/>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2">
    <cfRule type="cellIs" dxfId="592" priority="25" operator="equal">
      <formula>5</formula>
    </cfRule>
    <cfRule type="cellIs" dxfId="591" priority="26" operator="equal">
      <formula>4</formula>
    </cfRule>
    <cfRule type="cellIs" dxfId="590" priority="27" operator="equal">
      <formula>3</formula>
    </cfRule>
    <cfRule type="cellIs" dxfId="589" priority="28" operator="equal">
      <formula>1</formula>
    </cfRule>
    <cfRule type="cellIs" dxfId="588" priority="29" operator="equal">
      <formula>2</formula>
    </cfRule>
  </conditionalFormatting>
  <conditionalFormatting sqref="K10:K12">
    <cfRule type="cellIs" dxfId="587" priority="20" operator="equal">
      <formula>15</formula>
    </cfRule>
    <cfRule type="cellIs" dxfId="586" priority="21" operator="equal">
      <formula>12</formula>
    </cfRule>
    <cfRule type="cellIs" dxfId="585" priority="22" operator="equal">
      <formula>9</formula>
    </cfRule>
    <cfRule type="cellIs" dxfId="584" priority="23" operator="equal">
      <formula>6</formula>
    </cfRule>
    <cfRule type="cellIs" dxfId="583" priority="24" operator="equal">
      <formula>3</formula>
    </cfRule>
  </conditionalFormatting>
  <conditionalFormatting sqref="M10:M12">
    <cfRule type="cellIs" dxfId="582" priority="16" operator="equal">
      <formula>"EXTREMO"</formula>
    </cfRule>
    <cfRule type="cellIs" dxfId="581" priority="17" operator="equal">
      <formula>"ALTO"</formula>
    </cfRule>
    <cfRule type="cellIs" dxfId="580" priority="18" operator="equal">
      <formula>"MODERADO"</formula>
    </cfRule>
    <cfRule type="cellIs" dxfId="579" priority="19" operator="equal">
      <formula>"BAJO"</formula>
    </cfRule>
  </conditionalFormatting>
  <conditionalFormatting sqref="S10:S12">
    <cfRule type="cellIs" dxfId="578" priority="11" operator="equal">
      <formula>5</formula>
    </cfRule>
    <cfRule type="cellIs" dxfId="577" priority="12" operator="equal">
      <formula>4</formula>
    </cfRule>
    <cfRule type="cellIs" dxfId="576" priority="13" operator="equal">
      <formula>3</formula>
    </cfRule>
    <cfRule type="cellIs" dxfId="575" priority="14" operator="equal">
      <formula>2</formula>
    </cfRule>
    <cfRule type="cellIs" dxfId="574" priority="15" operator="equal">
      <formula>1</formula>
    </cfRule>
  </conditionalFormatting>
  <conditionalFormatting sqref="T10:T12">
    <cfRule type="cellIs" dxfId="573" priority="6" operator="equal">
      <formula>15</formula>
    </cfRule>
    <cfRule type="cellIs" dxfId="572" priority="7" operator="equal">
      <formula>12</formula>
    </cfRule>
    <cfRule type="cellIs" dxfId="571" priority="8" operator="equal">
      <formula>9</formula>
    </cfRule>
    <cfRule type="cellIs" dxfId="570" priority="9" operator="equal">
      <formula>6</formula>
    </cfRule>
    <cfRule type="cellIs" dxfId="569" priority="10" operator="equal">
      <formula>3</formula>
    </cfRule>
  </conditionalFormatting>
  <conditionalFormatting sqref="U10:U12">
    <cfRule type="cellIs" dxfId="568" priority="1" operator="equal">
      <formula>"EXTREMO"</formula>
    </cfRule>
    <cfRule type="cellIs" dxfId="567" priority="2" operator="equal">
      <formula>"EXTREMO"</formula>
    </cfRule>
    <cfRule type="cellIs" dxfId="566" priority="3" operator="equal">
      <formula>"ALTO"</formula>
    </cfRule>
    <cfRule type="cellIs" dxfId="565" priority="4" operator="equal">
      <formula>"MODERADO"</formula>
    </cfRule>
    <cfRule type="cellIs" dxfId="564" priority="5" operator="equal">
      <formula>"BAJO"</formula>
    </cfRule>
  </conditionalFormatting>
  <dataValidations count="1">
    <dataValidation type="list" allowBlank="1" showInputMessage="1" showErrorMessage="1" sqref="C10:C14" xr:uid="{2CBD435B-C26D-4FE2-ACB2-DDECD4F5EAB9}">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E906-03F7-49E6-9DB2-7EBF9F849379}">
  <dimension ref="A1:AP17"/>
  <sheetViews>
    <sheetView zoomScaleNormal="100" zoomScaleSheetLayoutView="110" workbookViewId="0">
      <selection activeCell="P36" sqref="P36"/>
    </sheetView>
  </sheetViews>
  <sheetFormatPr baseColWidth="10" defaultColWidth="11.5546875" defaultRowHeight="13.2" x14ac:dyDescent="0.25"/>
  <cols>
    <col min="1" max="1" width="1.5546875" style="202" customWidth="1"/>
    <col min="2" max="2" width="32.109375" style="202" customWidth="1"/>
    <col min="3" max="4" width="24.109375" style="202" customWidth="1"/>
    <col min="5" max="5" width="16" style="202" bestFit="1" customWidth="1"/>
    <col min="6" max="6" width="24.33203125" style="202" bestFit="1" customWidth="1"/>
    <col min="7" max="8" width="15.44140625" style="202" customWidth="1"/>
    <col min="9" max="9" width="18.5546875" style="202" customWidth="1"/>
    <col min="10" max="16384" width="11.5546875" style="202"/>
  </cols>
  <sheetData>
    <row r="1" spans="1:42" s="200" customFormat="1" ht="5.25" customHeight="1" x14ac:dyDescent="0.25">
      <c r="F1" s="201"/>
      <c r="G1" s="201"/>
      <c r="H1" s="201"/>
    </row>
    <row r="2" spans="1:42" s="203" customFormat="1" ht="15" customHeight="1" x14ac:dyDescent="0.25">
      <c r="A2" s="202"/>
      <c r="B2" s="600"/>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202"/>
      <c r="AD2" s="202"/>
      <c r="AE2" s="202"/>
      <c r="AF2" s="202"/>
      <c r="AG2" s="202"/>
      <c r="AH2" s="202"/>
      <c r="AI2" s="202"/>
      <c r="AJ2" s="202"/>
      <c r="AK2" s="202"/>
      <c r="AL2" s="202"/>
      <c r="AM2" s="202"/>
      <c r="AN2" s="202"/>
      <c r="AO2" s="202"/>
      <c r="AP2" s="202"/>
    </row>
    <row r="3" spans="1:42" s="203" customFormat="1" ht="15" customHeight="1" x14ac:dyDescent="0.25">
      <c r="A3" s="202"/>
      <c r="B3" s="600"/>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202"/>
      <c r="AD3" s="202"/>
      <c r="AE3" s="202"/>
      <c r="AF3" s="202"/>
      <c r="AG3" s="202"/>
      <c r="AH3" s="202"/>
      <c r="AI3" s="202"/>
      <c r="AJ3" s="202"/>
      <c r="AK3" s="202"/>
      <c r="AL3" s="202"/>
      <c r="AM3" s="202"/>
      <c r="AN3" s="202"/>
      <c r="AO3" s="202"/>
      <c r="AP3" s="202"/>
    </row>
    <row r="4" spans="1:42" s="203" customFormat="1" ht="15" customHeight="1" x14ac:dyDescent="0.25">
      <c r="A4" s="202"/>
      <c r="B4" s="600"/>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202"/>
      <c r="AD4" s="202"/>
      <c r="AE4" s="202"/>
      <c r="AF4" s="202"/>
      <c r="AG4" s="202"/>
      <c r="AH4" s="202"/>
      <c r="AI4" s="202"/>
      <c r="AJ4" s="202"/>
      <c r="AK4" s="202"/>
      <c r="AL4" s="202"/>
      <c r="AM4" s="202"/>
      <c r="AN4" s="202"/>
      <c r="AO4" s="202"/>
      <c r="AP4" s="202"/>
    </row>
    <row r="5" spans="1:42" s="200" customFormat="1" ht="5.25" customHeight="1" x14ac:dyDescent="0.25">
      <c r="F5" s="201"/>
      <c r="G5" s="201"/>
      <c r="H5" s="201"/>
    </row>
    <row r="6" spans="1:42" ht="24" customHeight="1" x14ac:dyDescent="0.25">
      <c r="B6" s="385" t="s">
        <v>213</v>
      </c>
      <c r="C6" s="385"/>
      <c r="D6" s="385"/>
      <c r="E6" s="385"/>
      <c r="F6" s="385"/>
      <c r="G6" s="385"/>
      <c r="H6" s="385"/>
      <c r="I6" s="385"/>
    </row>
    <row r="7" spans="1:42" s="113" customFormat="1" x14ac:dyDescent="0.25">
      <c r="B7" s="81" t="s">
        <v>243</v>
      </c>
      <c r="C7" s="81" t="s">
        <v>242</v>
      </c>
      <c r="D7" s="81" t="s">
        <v>244</v>
      </c>
      <c r="E7" s="386" t="s">
        <v>245</v>
      </c>
      <c r="F7" s="386"/>
      <c r="G7" s="81" t="s">
        <v>246</v>
      </c>
      <c r="H7" s="81" t="s">
        <v>247</v>
      </c>
      <c r="I7" s="81" t="s">
        <v>248</v>
      </c>
    </row>
    <row r="8" spans="1:42" s="204" customFormat="1" x14ac:dyDescent="0.3">
      <c r="B8" s="603" t="s">
        <v>617</v>
      </c>
      <c r="C8" s="603"/>
      <c r="D8" s="603"/>
      <c r="E8" s="603"/>
      <c r="F8" s="603"/>
      <c r="G8" s="603"/>
      <c r="H8" s="604"/>
      <c r="I8" s="345" t="s">
        <v>284</v>
      </c>
    </row>
    <row r="9" spans="1:42" s="204" customFormat="1" ht="29.4" customHeight="1" x14ac:dyDescent="0.3">
      <c r="B9" s="95" t="s">
        <v>618</v>
      </c>
      <c r="C9" s="95" t="s">
        <v>619</v>
      </c>
      <c r="D9" s="108" t="s">
        <v>215</v>
      </c>
      <c r="E9" s="95" t="s">
        <v>221</v>
      </c>
      <c r="F9" s="95" t="s">
        <v>230</v>
      </c>
      <c r="G9" s="108" t="s">
        <v>224</v>
      </c>
      <c r="H9" s="95" t="s">
        <v>227</v>
      </c>
      <c r="I9" s="345"/>
    </row>
    <row r="10" spans="1:42" s="204" customFormat="1" ht="13.2" customHeight="1" x14ac:dyDescent="0.3">
      <c r="B10" s="601" t="s">
        <v>620</v>
      </c>
      <c r="C10" s="601" t="s">
        <v>619</v>
      </c>
      <c r="D10" s="333" t="s">
        <v>215</v>
      </c>
      <c r="E10" s="95" t="s">
        <v>220</v>
      </c>
      <c r="F10" s="95" t="s">
        <v>223</v>
      </c>
      <c r="G10" s="108" t="s">
        <v>224</v>
      </c>
      <c r="H10" s="95" t="s">
        <v>227</v>
      </c>
      <c r="I10" s="345"/>
    </row>
    <row r="11" spans="1:42" s="204" customFormat="1" ht="13.2" customHeight="1" x14ac:dyDescent="0.3">
      <c r="B11" s="602"/>
      <c r="C11" s="602"/>
      <c r="D11" s="335"/>
      <c r="E11" s="95" t="s">
        <v>221</v>
      </c>
      <c r="F11" s="95" t="s">
        <v>230</v>
      </c>
      <c r="G11" s="108"/>
      <c r="H11" s="95"/>
      <c r="I11" s="345"/>
    </row>
    <row r="12" spans="1:42" s="204" customFormat="1" x14ac:dyDescent="0.3">
      <c r="B12" s="205" t="s">
        <v>621</v>
      </c>
      <c r="C12" s="206"/>
      <c r="D12" s="207"/>
      <c r="E12" s="206"/>
      <c r="F12" s="206"/>
      <c r="G12" s="207"/>
      <c r="H12" s="208"/>
      <c r="I12" s="345"/>
    </row>
    <row r="13" spans="1:42" s="204" customFormat="1" x14ac:dyDescent="0.3">
      <c r="B13" s="601" t="s">
        <v>622</v>
      </c>
      <c r="C13" s="601" t="s">
        <v>619</v>
      </c>
      <c r="D13" s="333" t="s">
        <v>214</v>
      </c>
      <c r="E13" s="95" t="s">
        <v>220</v>
      </c>
      <c r="F13" s="95" t="s">
        <v>223</v>
      </c>
      <c r="G13" s="108" t="s">
        <v>224</v>
      </c>
      <c r="H13" s="95" t="s">
        <v>227</v>
      </c>
      <c r="I13" s="345"/>
    </row>
    <row r="14" spans="1:42" s="204" customFormat="1" x14ac:dyDescent="0.3">
      <c r="B14" s="602"/>
      <c r="C14" s="602"/>
      <c r="D14" s="335"/>
      <c r="E14" s="95" t="s">
        <v>221</v>
      </c>
      <c r="F14" s="95" t="s">
        <v>230</v>
      </c>
      <c r="G14" s="108"/>
      <c r="H14" s="95"/>
      <c r="I14" s="345"/>
    </row>
    <row r="15" spans="1:42" s="204" customFormat="1" x14ac:dyDescent="0.3">
      <c r="B15" s="601" t="s">
        <v>623</v>
      </c>
      <c r="C15" s="601" t="s">
        <v>619</v>
      </c>
      <c r="D15" s="333" t="s">
        <v>216</v>
      </c>
      <c r="E15" s="95" t="s">
        <v>220</v>
      </c>
      <c r="F15" s="95" t="s">
        <v>223</v>
      </c>
      <c r="G15" s="108" t="s">
        <v>224</v>
      </c>
      <c r="H15" s="95" t="s">
        <v>227</v>
      </c>
      <c r="I15" s="345"/>
    </row>
    <row r="16" spans="1:42" s="204" customFormat="1" x14ac:dyDescent="0.3">
      <c r="B16" s="602"/>
      <c r="C16" s="602"/>
      <c r="D16" s="335"/>
      <c r="E16" s="95" t="s">
        <v>221</v>
      </c>
      <c r="F16" s="95" t="s">
        <v>230</v>
      </c>
      <c r="G16" s="108"/>
      <c r="H16" s="95"/>
      <c r="I16" s="345"/>
    </row>
    <row r="17" s="204" customFormat="1" x14ac:dyDescent="0.3"/>
  </sheetData>
  <mergeCells count="19">
    <mergeCell ref="B15:B16"/>
    <mergeCell ref="C15:C16"/>
    <mergeCell ref="D15:D16"/>
    <mergeCell ref="B6:I6"/>
    <mergeCell ref="E7:F7"/>
    <mergeCell ref="B8:H8"/>
    <mergeCell ref="I8:I16"/>
    <mergeCell ref="B10:B11"/>
    <mergeCell ref="C10:C11"/>
    <mergeCell ref="D10:D11"/>
    <mergeCell ref="B13:B14"/>
    <mergeCell ref="C13:C14"/>
    <mergeCell ref="D13:D14"/>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DA8D1-5B11-4DC1-B91D-6DD152CB004D}">
  <dimension ref="A1:GP457"/>
  <sheetViews>
    <sheetView topLeftCell="R9" zoomScaleNormal="100" zoomScaleSheetLayoutView="68" workbookViewId="0">
      <selection activeCell="X10" sqref="X10:X12"/>
    </sheetView>
  </sheetViews>
  <sheetFormatPr baseColWidth="10" defaultColWidth="11.44140625" defaultRowHeight="14.4" x14ac:dyDescent="0.3"/>
  <cols>
    <col min="1" max="1" width="2.44140625" style="70"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7"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ht="27" customHeight="1" x14ac:dyDescent="0.3">
      <c r="B6" s="297" t="s">
        <v>18</v>
      </c>
      <c r="C6" s="298"/>
      <c r="D6" s="298"/>
      <c r="E6" s="298"/>
      <c r="F6" s="298"/>
      <c r="G6" s="298"/>
      <c r="H6" s="298"/>
      <c r="I6" s="299"/>
      <c r="J6" s="300" t="s">
        <v>254</v>
      </c>
      <c r="K6" s="301"/>
      <c r="L6" s="301"/>
      <c r="M6" s="301"/>
      <c r="N6" s="302"/>
      <c r="O6" s="300" t="s">
        <v>261</v>
      </c>
      <c r="P6" s="301"/>
      <c r="Q6" s="301"/>
      <c r="R6" s="301"/>
      <c r="S6" s="301"/>
      <c r="T6" s="301"/>
      <c r="U6" s="301"/>
      <c r="V6" s="302"/>
      <c r="W6" s="297" t="s">
        <v>210</v>
      </c>
      <c r="X6" s="298"/>
      <c r="Y6" s="298"/>
      <c r="Z6" s="298"/>
      <c r="AA6" s="298"/>
      <c r="AB6" s="299"/>
    </row>
    <row r="7" spans="1:198" ht="25.5" customHeight="1" x14ac:dyDescent="0.3">
      <c r="B7" s="309" t="s">
        <v>19</v>
      </c>
      <c r="C7" s="310" t="s">
        <v>22</v>
      </c>
      <c r="D7" s="312" t="s">
        <v>209</v>
      </c>
      <c r="E7" s="312" t="s">
        <v>20</v>
      </c>
      <c r="F7" s="314" t="s">
        <v>212</v>
      </c>
      <c r="G7" s="314"/>
      <c r="H7" s="314"/>
      <c r="I7" s="315" t="s">
        <v>258</v>
      </c>
      <c r="J7" s="82" t="s">
        <v>262</v>
      </c>
      <c r="K7" s="83" t="s">
        <v>263</v>
      </c>
      <c r="L7" s="310" t="s">
        <v>265</v>
      </c>
      <c r="M7" s="310" t="s">
        <v>266</v>
      </c>
      <c r="N7" s="317" t="s">
        <v>267</v>
      </c>
      <c r="O7" s="319" t="s">
        <v>268</v>
      </c>
      <c r="P7" s="307" t="s">
        <v>269</v>
      </c>
      <c r="Q7" s="307" t="s">
        <v>270</v>
      </c>
      <c r="R7" s="417" t="s">
        <v>271</v>
      </c>
      <c r="S7" s="83" t="s">
        <v>259</v>
      </c>
      <c r="T7" s="83" t="s">
        <v>260</v>
      </c>
      <c r="U7" s="84" t="s">
        <v>257</v>
      </c>
      <c r="V7" s="323" t="s">
        <v>272</v>
      </c>
      <c r="W7" s="309" t="s">
        <v>211</v>
      </c>
      <c r="X7" s="314"/>
      <c r="Y7" s="325" t="s">
        <v>273</v>
      </c>
      <c r="Z7" s="326"/>
      <c r="AA7" s="310" t="s">
        <v>255</v>
      </c>
      <c r="AB7" s="327" t="s">
        <v>256</v>
      </c>
    </row>
    <row r="8" spans="1:198" ht="92.4" x14ac:dyDescent="0.3">
      <c r="B8" s="309"/>
      <c r="C8" s="311"/>
      <c r="D8" s="313"/>
      <c r="E8" s="313"/>
      <c r="F8" s="85" t="s">
        <v>207</v>
      </c>
      <c r="G8" s="85" t="s">
        <v>231</v>
      </c>
      <c r="H8" s="85" t="s">
        <v>208</v>
      </c>
      <c r="I8" s="316"/>
      <c r="J8" s="86" t="s">
        <v>274</v>
      </c>
      <c r="K8" s="87" t="s">
        <v>275</v>
      </c>
      <c r="L8" s="311"/>
      <c r="M8" s="311"/>
      <c r="N8" s="318"/>
      <c r="O8" s="320"/>
      <c r="P8" s="308"/>
      <c r="Q8" s="308"/>
      <c r="R8" s="432"/>
      <c r="S8" s="88" t="s">
        <v>274</v>
      </c>
      <c r="T8" s="89" t="s">
        <v>275</v>
      </c>
      <c r="U8" s="90" t="s">
        <v>276</v>
      </c>
      <c r="V8" s="324"/>
      <c r="W8" s="91" t="s">
        <v>277</v>
      </c>
      <c r="X8" s="92" t="s">
        <v>278</v>
      </c>
      <c r="Y8" s="92" t="s">
        <v>287</v>
      </c>
      <c r="Z8" s="92" t="s">
        <v>288</v>
      </c>
      <c r="AA8" s="311"/>
      <c r="AB8" s="328"/>
    </row>
    <row r="9" spans="1:198" s="78" customFormat="1" ht="93.75" customHeight="1" x14ac:dyDescent="0.3">
      <c r="A9" s="77"/>
      <c r="B9" s="321" t="s">
        <v>4</v>
      </c>
      <c r="C9" s="322" t="s">
        <v>15</v>
      </c>
      <c r="D9" s="322" t="s">
        <v>624</v>
      </c>
      <c r="E9" s="322" t="s">
        <v>283</v>
      </c>
      <c r="F9" s="322">
        <v>3</v>
      </c>
      <c r="G9" s="322">
        <v>3</v>
      </c>
      <c r="H9" s="322">
        <v>3</v>
      </c>
      <c r="I9" s="607" t="s">
        <v>625</v>
      </c>
      <c r="J9" s="330">
        <v>3</v>
      </c>
      <c r="K9" s="333">
        <v>12</v>
      </c>
      <c r="L9" s="336">
        <v>36</v>
      </c>
      <c r="M9" s="336" t="s">
        <v>2</v>
      </c>
      <c r="N9" s="607" t="s">
        <v>1</v>
      </c>
      <c r="O9" s="605" t="s">
        <v>626</v>
      </c>
      <c r="P9" s="336" t="s">
        <v>627</v>
      </c>
      <c r="Q9" s="333" t="s">
        <v>628</v>
      </c>
      <c r="R9" s="609" t="s">
        <v>629</v>
      </c>
      <c r="S9" s="322">
        <v>2</v>
      </c>
      <c r="T9" s="345">
        <v>6</v>
      </c>
      <c r="U9" s="346" t="s">
        <v>0</v>
      </c>
      <c r="V9" s="209" t="s">
        <v>729</v>
      </c>
      <c r="W9" s="139">
        <v>45551</v>
      </c>
      <c r="X9" s="140">
        <v>45657</v>
      </c>
      <c r="Y9" s="108"/>
      <c r="Z9" s="108"/>
      <c r="AA9" s="108"/>
      <c r="AB9" s="209"/>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8" customFormat="1" ht="93.75" customHeight="1" x14ac:dyDescent="0.3">
      <c r="A10" s="77"/>
      <c r="B10" s="321"/>
      <c r="C10" s="322"/>
      <c r="D10" s="322"/>
      <c r="E10" s="322"/>
      <c r="F10" s="322"/>
      <c r="G10" s="322"/>
      <c r="H10" s="322"/>
      <c r="I10" s="607"/>
      <c r="J10" s="331"/>
      <c r="K10" s="334"/>
      <c r="L10" s="337"/>
      <c r="M10" s="337"/>
      <c r="N10" s="607"/>
      <c r="O10" s="605"/>
      <c r="P10" s="337"/>
      <c r="Q10" s="334"/>
      <c r="R10" s="610"/>
      <c r="S10" s="322"/>
      <c r="T10" s="345"/>
      <c r="U10" s="346"/>
      <c r="V10" s="607" t="s">
        <v>730</v>
      </c>
      <c r="W10" s="347">
        <v>45551</v>
      </c>
      <c r="X10" s="348">
        <v>45657</v>
      </c>
      <c r="Y10" s="345"/>
      <c r="Z10" s="345"/>
      <c r="AA10" s="345"/>
      <c r="AB10" s="60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3">
      <c r="B11" s="321"/>
      <c r="C11" s="322"/>
      <c r="D11" s="322"/>
      <c r="E11" s="322"/>
      <c r="F11" s="322"/>
      <c r="G11" s="322"/>
      <c r="H11" s="322"/>
      <c r="I11" s="607"/>
      <c r="J11" s="331"/>
      <c r="K11" s="334"/>
      <c r="L11" s="337"/>
      <c r="M11" s="337"/>
      <c r="N11" s="607"/>
      <c r="O11" s="605"/>
      <c r="P11" s="337"/>
      <c r="Q11" s="334"/>
      <c r="R11" s="93" t="s">
        <v>249</v>
      </c>
      <c r="S11" s="322"/>
      <c r="T11" s="345"/>
      <c r="U11" s="346"/>
      <c r="V11" s="607"/>
      <c r="W11" s="347"/>
      <c r="X11" s="348"/>
      <c r="Y11" s="345"/>
      <c r="Z11" s="345"/>
      <c r="AA11" s="345"/>
      <c r="AB11" s="607"/>
    </row>
    <row r="12" spans="1:198" s="77" customFormat="1" ht="14.4" customHeight="1" thickBot="1" x14ac:dyDescent="0.35">
      <c r="B12" s="343"/>
      <c r="C12" s="344"/>
      <c r="D12" s="344"/>
      <c r="E12" s="344"/>
      <c r="F12" s="344"/>
      <c r="G12" s="344"/>
      <c r="H12" s="344"/>
      <c r="I12" s="608"/>
      <c r="J12" s="356"/>
      <c r="K12" s="357"/>
      <c r="L12" s="354"/>
      <c r="M12" s="354"/>
      <c r="N12" s="608"/>
      <c r="O12" s="606"/>
      <c r="P12" s="354"/>
      <c r="Q12" s="357"/>
      <c r="R12" s="131" t="s">
        <v>251</v>
      </c>
      <c r="S12" s="344"/>
      <c r="T12" s="355"/>
      <c r="U12" s="433"/>
      <c r="V12" s="608"/>
      <c r="W12" s="352"/>
      <c r="X12" s="353"/>
      <c r="Y12" s="355"/>
      <c r="Z12" s="355"/>
      <c r="AA12" s="355"/>
      <c r="AB12" s="608"/>
    </row>
    <row r="13" spans="1:198" s="73" customFormat="1" x14ac:dyDescent="0.3">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3">
      <c r="A14" s="73"/>
      <c r="B14" s="359" t="s">
        <v>234</v>
      </c>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1"/>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3">
      <c r="B15" s="362" t="s">
        <v>264</v>
      </c>
      <c r="C15" s="362"/>
      <c r="D15" s="362"/>
      <c r="E15" s="362"/>
      <c r="F15" s="362"/>
      <c r="G15" s="362"/>
      <c r="H15" s="362"/>
      <c r="I15" s="362" t="s">
        <v>279</v>
      </c>
      <c r="J15" s="362"/>
      <c r="K15" s="362"/>
      <c r="L15" s="362"/>
      <c r="M15" s="362"/>
      <c r="N15" s="362"/>
      <c r="O15" s="362"/>
      <c r="P15" s="362"/>
      <c r="Q15" s="362"/>
      <c r="R15" s="362"/>
      <c r="S15" s="362"/>
      <c r="T15" s="362"/>
      <c r="U15" s="362"/>
      <c r="V15" s="362"/>
      <c r="W15" s="362"/>
      <c r="X15" s="363" t="s">
        <v>235</v>
      </c>
      <c r="Y15" s="364"/>
      <c r="Z15" s="364"/>
      <c r="AA15" s="364"/>
      <c r="AB15" s="365"/>
    </row>
    <row r="16" spans="1:198" s="69" customFormat="1" x14ac:dyDescent="0.3">
      <c r="A16" s="73"/>
      <c r="B16" s="350" t="s">
        <v>236</v>
      </c>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3">
      <c r="A17" s="73"/>
      <c r="B17" s="366" t="s">
        <v>237</v>
      </c>
      <c r="C17" s="366"/>
      <c r="D17" s="366"/>
      <c r="E17" s="366"/>
      <c r="F17" s="366"/>
      <c r="G17" s="366"/>
      <c r="H17" s="366"/>
      <c r="I17" s="367" t="s">
        <v>238</v>
      </c>
      <c r="J17" s="367"/>
      <c r="K17" s="367"/>
      <c r="L17" s="367"/>
      <c r="M17" s="367"/>
      <c r="N17" s="367"/>
      <c r="O17" s="367"/>
      <c r="P17" s="367"/>
      <c r="Q17" s="367"/>
      <c r="R17" s="367"/>
      <c r="S17" s="366" t="s">
        <v>239</v>
      </c>
      <c r="T17" s="366"/>
      <c r="U17" s="366"/>
      <c r="V17" s="366"/>
      <c r="W17" s="366"/>
      <c r="X17" s="366"/>
      <c r="Y17" s="366"/>
      <c r="Z17" s="366"/>
      <c r="AA17" s="368" t="s">
        <v>240</v>
      </c>
      <c r="AB17" s="369"/>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3">
      <c r="A18" s="73"/>
      <c r="B18" s="370">
        <v>0</v>
      </c>
      <c r="C18" s="370"/>
      <c r="D18" s="370"/>
      <c r="E18" s="370"/>
      <c r="F18" s="370"/>
      <c r="G18" s="370"/>
      <c r="H18" s="370"/>
      <c r="I18" s="371" t="s">
        <v>241</v>
      </c>
      <c r="J18" s="371"/>
      <c r="K18" s="371"/>
      <c r="L18" s="371"/>
      <c r="M18" s="371"/>
      <c r="N18" s="371"/>
      <c r="O18" s="371"/>
      <c r="P18" s="371"/>
      <c r="Q18" s="371"/>
      <c r="R18" s="371"/>
      <c r="S18" s="372">
        <v>44734</v>
      </c>
      <c r="T18" s="372"/>
      <c r="U18" s="372"/>
      <c r="V18" s="372"/>
      <c r="W18" s="372"/>
      <c r="X18" s="372"/>
      <c r="Y18" s="372"/>
      <c r="Z18" s="372"/>
      <c r="AA18" s="373">
        <v>1</v>
      </c>
      <c r="AB18" s="374"/>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3">
      <c r="A19" s="73"/>
      <c r="B19" s="370">
        <v>1</v>
      </c>
      <c r="C19" s="370"/>
      <c r="D19" s="370"/>
      <c r="E19" s="370"/>
      <c r="F19" s="370"/>
      <c r="G19" s="370"/>
      <c r="H19" s="370"/>
      <c r="I19" s="371" t="s">
        <v>253</v>
      </c>
      <c r="J19" s="371"/>
      <c r="K19" s="371"/>
      <c r="L19" s="371"/>
      <c r="M19" s="371"/>
      <c r="N19" s="371"/>
      <c r="O19" s="371"/>
      <c r="P19" s="371"/>
      <c r="Q19" s="371"/>
      <c r="R19" s="371"/>
      <c r="S19" s="372">
        <v>45217</v>
      </c>
      <c r="T19" s="372"/>
      <c r="U19" s="372"/>
      <c r="V19" s="372"/>
      <c r="W19" s="372"/>
      <c r="X19" s="372"/>
      <c r="Y19" s="372"/>
      <c r="Z19" s="372"/>
      <c r="AA19" s="373">
        <v>2</v>
      </c>
      <c r="AB19" s="374"/>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3">
      <c r="A20" s="73"/>
      <c r="B20" s="375">
        <v>2</v>
      </c>
      <c r="C20" s="376"/>
      <c r="D20" s="376"/>
      <c r="E20" s="376"/>
      <c r="F20" s="376"/>
      <c r="G20" s="376"/>
      <c r="H20" s="376"/>
      <c r="I20" s="377" t="s">
        <v>286</v>
      </c>
      <c r="J20" s="378"/>
      <c r="K20" s="378"/>
      <c r="L20" s="378"/>
      <c r="M20" s="378"/>
      <c r="N20" s="378"/>
      <c r="O20" s="378"/>
      <c r="P20" s="378"/>
      <c r="Q20" s="378"/>
      <c r="R20" s="378"/>
      <c r="S20" s="372">
        <v>45362</v>
      </c>
      <c r="T20" s="372"/>
      <c r="U20" s="372"/>
      <c r="V20" s="372"/>
      <c r="W20" s="372"/>
      <c r="X20" s="372"/>
      <c r="Y20" s="372"/>
      <c r="Z20" s="372"/>
      <c r="AA20" s="373">
        <v>3</v>
      </c>
      <c r="AB20" s="374"/>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3">
      <c r="F21" s="74"/>
      <c r="G21" s="74"/>
      <c r="H21" s="74"/>
    </row>
    <row r="22" spans="1:130" s="70" customFormat="1" x14ac:dyDescent="0.3">
      <c r="U22" s="73"/>
    </row>
    <row r="23" spans="1:130" s="70" customFormat="1" x14ac:dyDescent="0.3">
      <c r="U23" s="73"/>
    </row>
    <row r="24" spans="1:130" s="70" customFormat="1" x14ac:dyDescent="0.3">
      <c r="U24" s="73"/>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row r="43" spans="21:21" s="70" customFormat="1" x14ac:dyDescent="0.3"/>
    <row r="44" spans="21:21" s="70" customFormat="1" x14ac:dyDescent="0.3"/>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sheetData>
  <mergeCells count="75">
    <mergeCell ref="S18:Z18"/>
    <mergeCell ref="B20:H20"/>
    <mergeCell ref="I20:R20"/>
    <mergeCell ref="S20:Z20"/>
    <mergeCell ref="B16:AB16"/>
    <mergeCell ref="B17:H17"/>
    <mergeCell ref="I17:R17"/>
    <mergeCell ref="S17:Z17"/>
    <mergeCell ref="AA20:AB20"/>
    <mergeCell ref="AA17:AB17"/>
    <mergeCell ref="B19:H19"/>
    <mergeCell ref="I19:R19"/>
    <mergeCell ref="S19:Z19"/>
    <mergeCell ref="AA19:AB19"/>
    <mergeCell ref="AA18:AB18"/>
    <mergeCell ref="B18:H18"/>
    <mergeCell ref="I18:R18"/>
    <mergeCell ref="AA10:AA12"/>
    <mergeCell ref="AB10:AB12"/>
    <mergeCell ref="B14:AB14"/>
    <mergeCell ref="B15:H15"/>
    <mergeCell ref="I15:W15"/>
    <mergeCell ref="X15:AB15"/>
    <mergeCell ref="T9:T12"/>
    <mergeCell ref="U9:U12"/>
    <mergeCell ref="V10:V12"/>
    <mergeCell ref="W10:W12"/>
    <mergeCell ref="X10:X12"/>
    <mergeCell ref="P9:P12"/>
    <mergeCell ref="Q9:Q12"/>
    <mergeCell ref="R9:R10"/>
    <mergeCell ref="S9:S12"/>
    <mergeCell ref="Z10:Z12"/>
    <mergeCell ref="AA7:AA8"/>
    <mergeCell ref="M9:M12"/>
    <mergeCell ref="B9:B12"/>
    <mergeCell ref="C9:C12"/>
    <mergeCell ref="D9:D12"/>
    <mergeCell ref="E9:E12"/>
    <mergeCell ref="F9:F12"/>
    <mergeCell ref="G9:G12"/>
    <mergeCell ref="H9:H12"/>
    <mergeCell ref="I9:I12"/>
    <mergeCell ref="J9:J12"/>
    <mergeCell ref="K9:K12"/>
    <mergeCell ref="L9:L12"/>
    <mergeCell ref="Y10:Y12"/>
    <mergeCell ref="N9:N12"/>
    <mergeCell ref="O9:O12"/>
    <mergeCell ref="Q7:Q8"/>
    <mergeCell ref="R7:R8"/>
    <mergeCell ref="V7:V8"/>
    <mergeCell ref="W7:X7"/>
    <mergeCell ref="Y7:Z7"/>
    <mergeCell ref="L7:L8"/>
    <mergeCell ref="M7:M8"/>
    <mergeCell ref="N7:N8"/>
    <mergeCell ref="O7:O8"/>
    <mergeCell ref="P7:P8"/>
    <mergeCell ref="I7:I8"/>
    <mergeCell ref="B2:B4"/>
    <mergeCell ref="C2:AA2"/>
    <mergeCell ref="AB2:AB4"/>
    <mergeCell ref="C3:AA3"/>
    <mergeCell ref="C4:AA4"/>
    <mergeCell ref="B6:I6"/>
    <mergeCell ref="J6:N6"/>
    <mergeCell ref="O6:V6"/>
    <mergeCell ref="W6:AB6"/>
    <mergeCell ref="B7:B8"/>
    <mergeCell ref="C7:C8"/>
    <mergeCell ref="D7:D8"/>
    <mergeCell ref="E7:E8"/>
    <mergeCell ref="F7:H7"/>
    <mergeCell ref="AB7:AB8"/>
  </mergeCells>
  <conditionalFormatting sqref="J9:J10">
    <cfRule type="cellIs" dxfId="563" priority="25" operator="equal">
      <formula>5</formula>
    </cfRule>
    <cfRule type="cellIs" dxfId="562" priority="26" operator="equal">
      <formula>4</formula>
    </cfRule>
    <cfRule type="cellIs" dxfId="561" priority="27" operator="equal">
      <formula>3</formula>
    </cfRule>
    <cfRule type="cellIs" dxfId="560" priority="28" operator="equal">
      <formula>1</formula>
    </cfRule>
    <cfRule type="cellIs" dxfId="559" priority="29" operator="equal">
      <formula>2</formula>
    </cfRule>
  </conditionalFormatting>
  <conditionalFormatting sqref="K9:K10">
    <cfRule type="cellIs" dxfId="558" priority="20" operator="equal">
      <formula>15</formula>
    </cfRule>
    <cfRule type="cellIs" dxfId="557" priority="21" operator="equal">
      <formula>12</formula>
    </cfRule>
    <cfRule type="cellIs" dxfId="556" priority="22" operator="equal">
      <formula>9</formula>
    </cfRule>
    <cfRule type="cellIs" dxfId="555" priority="23" operator="equal">
      <formula>6</formula>
    </cfRule>
    <cfRule type="cellIs" dxfId="554" priority="24" operator="equal">
      <formula>3</formula>
    </cfRule>
  </conditionalFormatting>
  <conditionalFormatting sqref="M9:M10">
    <cfRule type="cellIs" dxfId="553" priority="16" operator="equal">
      <formula>"EXTREMO"</formula>
    </cfRule>
    <cfRule type="cellIs" dxfId="552" priority="17" operator="equal">
      <formula>"ALTO"</formula>
    </cfRule>
    <cfRule type="cellIs" dxfId="551" priority="18" operator="equal">
      <formula>"MODERADO"</formula>
    </cfRule>
    <cfRule type="cellIs" dxfId="550" priority="19" operator="equal">
      <formula>"BAJO"</formula>
    </cfRule>
  </conditionalFormatting>
  <conditionalFormatting sqref="S9:S10">
    <cfRule type="cellIs" dxfId="549" priority="11" operator="equal">
      <formula>5</formula>
    </cfRule>
    <cfRule type="cellIs" dxfId="548" priority="12" operator="equal">
      <formula>4</formula>
    </cfRule>
    <cfRule type="cellIs" dxfId="547" priority="13" operator="equal">
      <formula>3</formula>
    </cfRule>
    <cfRule type="cellIs" dxfId="546" priority="14" operator="equal">
      <formula>2</formula>
    </cfRule>
    <cfRule type="cellIs" dxfId="545" priority="15" operator="equal">
      <formula>1</formula>
    </cfRule>
  </conditionalFormatting>
  <conditionalFormatting sqref="T9:T10">
    <cfRule type="cellIs" dxfId="544" priority="6" operator="equal">
      <formula>15</formula>
    </cfRule>
    <cfRule type="cellIs" dxfId="543" priority="7" operator="equal">
      <formula>12</formula>
    </cfRule>
    <cfRule type="cellIs" dxfId="542" priority="8" operator="equal">
      <formula>9</formula>
    </cfRule>
    <cfRule type="cellIs" dxfId="541" priority="9" operator="equal">
      <formula>6</formula>
    </cfRule>
    <cfRule type="cellIs" dxfId="540" priority="10" operator="equal">
      <formula>3</formula>
    </cfRule>
  </conditionalFormatting>
  <conditionalFormatting sqref="U9:U10">
    <cfRule type="cellIs" dxfId="539" priority="1" operator="equal">
      <formula>"EXTREMO"</formula>
    </cfRule>
    <cfRule type="cellIs" dxfId="538" priority="2" operator="equal">
      <formula>"EXTREMO"</formula>
    </cfRule>
    <cfRule type="cellIs" dxfId="537" priority="3" operator="equal">
      <formula>"ALTO"</formula>
    </cfRule>
    <cfRule type="cellIs" dxfId="536" priority="4" operator="equal">
      <formula>"MODERADO"</formula>
    </cfRule>
    <cfRule type="cellIs" dxfId="535" priority="5" operator="equal">
      <formula>"BAJO"</formula>
    </cfRule>
  </conditionalFormatting>
  <dataValidations count="1">
    <dataValidation type="list" allowBlank="1" showInputMessage="1" showErrorMessage="1" sqref="C9:C12" xr:uid="{5FD63555-7FCF-4DCE-8859-1BBF3BBFACFA}">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18CB-82BD-4390-B3CC-81469D40E80B}">
  <dimension ref="A1:AP9"/>
  <sheetViews>
    <sheetView zoomScaleNormal="100" zoomScaleSheetLayoutView="130" workbookViewId="0">
      <selection activeCell="P30" sqref="P30"/>
    </sheetView>
  </sheetViews>
  <sheetFormatPr baseColWidth="10" defaultColWidth="11.5546875" defaultRowHeight="14.4" x14ac:dyDescent="0.3"/>
  <cols>
    <col min="1" max="1" width="1.5546875" style="70" customWidth="1"/>
    <col min="2" max="2" width="23.33203125" style="70" bestFit="1" customWidth="1"/>
    <col min="3" max="3" width="20.88671875" style="70" bestFit="1" customWidth="1"/>
    <col min="4" max="4" width="21.33203125" style="70" bestFit="1" customWidth="1"/>
    <col min="5" max="5" width="15.109375" style="70" bestFit="1" customWidth="1"/>
    <col min="6" max="6" width="20" style="70" bestFit="1" customWidth="1"/>
    <col min="7" max="7" width="13.5546875" style="70" bestFit="1" customWidth="1"/>
    <col min="8" max="8" width="15.33203125" style="70" bestFit="1"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ht="51" customHeight="1" x14ac:dyDescent="0.3">
      <c r="B8" s="191" t="s">
        <v>630</v>
      </c>
      <c r="C8" s="210" t="s">
        <v>631</v>
      </c>
      <c r="D8" s="191" t="s">
        <v>214</v>
      </c>
      <c r="E8" s="210" t="s">
        <v>220</v>
      </c>
      <c r="F8" s="191" t="s">
        <v>223</v>
      </c>
      <c r="G8" s="191" t="s">
        <v>225</v>
      </c>
      <c r="H8" s="191" t="s">
        <v>227</v>
      </c>
      <c r="I8" s="333" t="s">
        <v>284</v>
      </c>
    </row>
    <row r="9" spans="1:42" ht="48.75" customHeight="1" x14ac:dyDescent="0.3">
      <c r="B9" s="210" t="s">
        <v>632</v>
      </c>
      <c r="C9" s="210" t="s">
        <v>631</v>
      </c>
      <c r="D9" s="191" t="s">
        <v>214</v>
      </c>
      <c r="E9" s="210" t="s">
        <v>220</v>
      </c>
      <c r="F9" s="191" t="s">
        <v>223</v>
      </c>
      <c r="G9" s="191" t="s">
        <v>225</v>
      </c>
      <c r="H9" s="191" t="s">
        <v>227</v>
      </c>
      <c r="I9" s="335"/>
    </row>
  </sheetData>
  <mergeCells count="9">
    <mergeCell ref="I8:I9"/>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74687-23E2-45D2-BD8A-CE86A1E21BA9}">
  <dimension ref="A1:GP460"/>
  <sheetViews>
    <sheetView tabSelected="1" topLeftCell="Q1" zoomScaleNormal="100" zoomScaleSheetLayoutView="66" workbookViewId="0">
      <selection activeCell="Y12" sqref="Y12"/>
    </sheetView>
  </sheetViews>
  <sheetFormatPr baseColWidth="10" defaultRowHeight="14.4" x14ac:dyDescent="0.3"/>
  <cols>
    <col min="1" max="1" width="2.44140625" style="70"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18</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3" thickBot="1" x14ac:dyDescent="0.35">
      <c r="B9" s="425"/>
      <c r="C9" s="420"/>
      <c r="D9" s="426"/>
      <c r="E9" s="426"/>
      <c r="F9" s="120" t="s">
        <v>207</v>
      </c>
      <c r="G9" s="120" t="s">
        <v>231</v>
      </c>
      <c r="H9" s="120" t="s">
        <v>208</v>
      </c>
      <c r="I9" s="427"/>
      <c r="J9" s="121" t="s">
        <v>274</v>
      </c>
      <c r="K9" s="122" t="s">
        <v>275</v>
      </c>
      <c r="L9" s="420"/>
      <c r="M9" s="420"/>
      <c r="N9" s="449"/>
      <c r="O9" s="423"/>
      <c r="P9" s="424"/>
      <c r="Q9" s="424"/>
      <c r="R9" s="418"/>
      <c r="S9" s="123" t="s">
        <v>274</v>
      </c>
      <c r="T9" s="124" t="s">
        <v>275</v>
      </c>
      <c r="U9" s="125" t="s">
        <v>276</v>
      </c>
      <c r="V9" s="419"/>
      <c r="W9" s="119" t="s">
        <v>277</v>
      </c>
      <c r="X9" s="110" t="s">
        <v>278</v>
      </c>
      <c r="Y9" s="110" t="s">
        <v>287</v>
      </c>
      <c r="Z9" s="110" t="s">
        <v>633</v>
      </c>
      <c r="AA9" s="420"/>
      <c r="AB9" s="421"/>
    </row>
    <row r="10" spans="1:198" s="78" customFormat="1" ht="121.5" customHeight="1" x14ac:dyDescent="0.3">
      <c r="A10" s="77"/>
      <c r="B10" s="452" t="s">
        <v>634</v>
      </c>
      <c r="C10" s="439" t="s">
        <v>14</v>
      </c>
      <c r="D10" s="439" t="s">
        <v>635</v>
      </c>
      <c r="E10" s="439" t="s">
        <v>283</v>
      </c>
      <c r="F10" s="439">
        <v>5</v>
      </c>
      <c r="G10" s="439">
        <v>5</v>
      </c>
      <c r="H10" s="439">
        <v>5</v>
      </c>
      <c r="I10" s="438" t="s">
        <v>636</v>
      </c>
      <c r="J10" s="402">
        <v>4</v>
      </c>
      <c r="K10" s="405">
        <v>15</v>
      </c>
      <c r="L10" s="403">
        <v>60</v>
      </c>
      <c r="M10" s="403" t="s">
        <v>457</v>
      </c>
      <c r="N10" s="438" t="s">
        <v>1</v>
      </c>
      <c r="O10" s="611" t="s">
        <v>637</v>
      </c>
      <c r="P10" s="405" t="s">
        <v>638</v>
      </c>
      <c r="Q10" s="415" t="s">
        <v>639</v>
      </c>
      <c r="R10" s="613" t="s">
        <v>640</v>
      </c>
      <c r="S10" s="439">
        <v>3</v>
      </c>
      <c r="T10" s="450">
        <v>6</v>
      </c>
      <c r="U10" s="582" t="s">
        <v>0</v>
      </c>
      <c r="V10" s="177" t="s">
        <v>725</v>
      </c>
      <c r="W10" s="130">
        <v>45551</v>
      </c>
      <c r="X10" s="189">
        <v>45657</v>
      </c>
      <c r="Y10" s="126"/>
      <c r="Z10" s="126"/>
      <c r="AA10" s="126"/>
      <c r="AB10" s="128"/>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21.5" customHeight="1" x14ac:dyDescent="0.3">
      <c r="A11" s="77"/>
      <c r="B11" s="321"/>
      <c r="C11" s="322"/>
      <c r="D11" s="322"/>
      <c r="E11" s="322"/>
      <c r="F11" s="322"/>
      <c r="G11" s="322"/>
      <c r="H11" s="322"/>
      <c r="I11" s="339"/>
      <c r="J11" s="331"/>
      <c r="K11" s="334"/>
      <c r="L11" s="337"/>
      <c r="M11" s="337"/>
      <c r="N11" s="339"/>
      <c r="O11" s="605"/>
      <c r="P11" s="334"/>
      <c r="Q11" s="549"/>
      <c r="R11" s="614"/>
      <c r="S11" s="322"/>
      <c r="T11" s="345"/>
      <c r="U11" s="482"/>
      <c r="V11" s="106" t="s">
        <v>726</v>
      </c>
      <c r="W11" s="114">
        <v>45551</v>
      </c>
      <c r="X11" s="140">
        <v>45657</v>
      </c>
      <c r="Y11" s="107"/>
      <c r="Z11" s="107"/>
      <c r="AA11" s="107"/>
      <c r="AB11" s="10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121.5" customHeight="1" x14ac:dyDescent="0.3">
      <c r="A12" s="77"/>
      <c r="B12" s="321"/>
      <c r="C12" s="322"/>
      <c r="D12" s="322"/>
      <c r="E12" s="322"/>
      <c r="F12" s="322"/>
      <c r="G12" s="322"/>
      <c r="H12" s="322"/>
      <c r="I12" s="339"/>
      <c r="J12" s="331"/>
      <c r="K12" s="334"/>
      <c r="L12" s="337"/>
      <c r="M12" s="337"/>
      <c r="N12" s="339"/>
      <c r="O12" s="605"/>
      <c r="P12" s="334"/>
      <c r="Q12" s="549"/>
      <c r="R12" s="614"/>
      <c r="S12" s="322"/>
      <c r="T12" s="345"/>
      <c r="U12" s="482"/>
      <c r="V12" s="106" t="s">
        <v>727</v>
      </c>
      <c r="W12" s="114">
        <v>45551</v>
      </c>
      <c r="X12" s="140">
        <v>45657</v>
      </c>
      <c r="Y12" s="107"/>
      <c r="Z12" s="107"/>
      <c r="AA12" s="107"/>
      <c r="AB12" s="106"/>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08" customHeight="1" x14ac:dyDescent="0.3">
      <c r="A13" s="77"/>
      <c r="B13" s="321"/>
      <c r="C13" s="322"/>
      <c r="D13" s="322"/>
      <c r="E13" s="322"/>
      <c r="F13" s="322"/>
      <c r="G13" s="322"/>
      <c r="H13" s="322"/>
      <c r="I13" s="339"/>
      <c r="J13" s="331"/>
      <c r="K13" s="334"/>
      <c r="L13" s="337"/>
      <c r="M13" s="337"/>
      <c r="N13" s="339"/>
      <c r="O13" s="605"/>
      <c r="P13" s="334"/>
      <c r="Q13" s="549"/>
      <c r="R13" s="615"/>
      <c r="S13" s="322"/>
      <c r="T13" s="345"/>
      <c r="U13" s="482"/>
      <c r="V13" s="339" t="s">
        <v>728</v>
      </c>
      <c r="W13" s="441">
        <v>45551</v>
      </c>
      <c r="X13" s="348">
        <v>45657</v>
      </c>
      <c r="Y13" s="322"/>
      <c r="Z13" s="322"/>
      <c r="AA13" s="322"/>
      <c r="AB13" s="33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3">
      <c r="B14" s="321"/>
      <c r="C14" s="322"/>
      <c r="D14" s="322"/>
      <c r="E14" s="322"/>
      <c r="F14" s="322"/>
      <c r="G14" s="322"/>
      <c r="H14" s="322"/>
      <c r="I14" s="339"/>
      <c r="J14" s="331"/>
      <c r="K14" s="334"/>
      <c r="L14" s="337"/>
      <c r="M14" s="337"/>
      <c r="N14" s="339"/>
      <c r="O14" s="605"/>
      <c r="P14" s="334"/>
      <c r="Q14" s="549"/>
      <c r="R14" s="93" t="s">
        <v>249</v>
      </c>
      <c r="S14" s="322"/>
      <c r="T14" s="345"/>
      <c r="U14" s="482"/>
      <c r="V14" s="339"/>
      <c r="W14" s="441"/>
      <c r="X14" s="348"/>
      <c r="Y14" s="322"/>
      <c r="Z14" s="322"/>
      <c r="AA14" s="322"/>
      <c r="AB14" s="339"/>
    </row>
    <row r="15" spans="1:198" s="77" customFormat="1" ht="15" customHeight="1" thickBot="1" x14ac:dyDescent="0.35">
      <c r="B15" s="343"/>
      <c r="C15" s="344"/>
      <c r="D15" s="344"/>
      <c r="E15" s="344"/>
      <c r="F15" s="344"/>
      <c r="G15" s="344"/>
      <c r="H15" s="344"/>
      <c r="I15" s="351"/>
      <c r="J15" s="356"/>
      <c r="K15" s="357"/>
      <c r="L15" s="354"/>
      <c r="M15" s="354"/>
      <c r="N15" s="351"/>
      <c r="O15" s="606"/>
      <c r="P15" s="357"/>
      <c r="Q15" s="612"/>
      <c r="R15" s="131" t="s">
        <v>250</v>
      </c>
      <c r="S15" s="344"/>
      <c r="T15" s="355"/>
      <c r="U15" s="483"/>
      <c r="V15" s="351"/>
      <c r="W15" s="442"/>
      <c r="X15" s="353"/>
      <c r="Y15" s="344"/>
      <c r="Z15" s="344"/>
      <c r="AA15" s="344"/>
      <c r="AB15" s="351"/>
    </row>
    <row r="16" spans="1:198" s="73" customFormat="1" x14ac:dyDescent="0.3">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118"/>
    </row>
    <row r="17" spans="1:130" s="69" customFormat="1" x14ac:dyDescent="0.3">
      <c r="A17" s="73"/>
      <c r="B17" s="359" t="s">
        <v>234</v>
      </c>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3">
      <c r="B18" s="362" t="s">
        <v>264</v>
      </c>
      <c r="C18" s="362"/>
      <c r="D18" s="362"/>
      <c r="E18" s="362"/>
      <c r="F18" s="362"/>
      <c r="G18" s="362"/>
      <c r="H18" s="362"/>
      <c r="I18" s="362" t="s">
        <v>279</v>
      </c>
      <c r="J18" s="362"/>
      <c r="K18" s="362"/>
      <c r="L18" s="362"/>
      <c r="M18" s="362"/>
      <c r="N18" s="362"/>
      <c r="O18" s="362"/>
      <c r="P18" s="362"/>
      <c r="Q18" s="362"/>
      <c r="R18" s="362"/>
      <c r="S18" s="362"/>
      <c r="T18" s="362"/>
      <c r="U18" s="362"/>
      <c r="V18" s="362"/>
      <c r="W18" s="362"/>
      <c r="X18" s="363" t="s">
        <v>235</v>
      </c>
      <c r="Y18" s="364"/>
      <c r="Z18" s="364"/>
      <c r="AA18" s="364"/>
      <c r="AB18" s="365"/>
    </row>
    <row r="19" spans="1:130" s="69" customFormat="1" x14ac:dyDescent="0.3">
      <c r="A19" s="73"/>
      <c r="B19" s="350" t="s">
        <v>236</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A20" s="73"/>
      <c r="B20" s="366" t="s">
        <v>237</v>
      </c>
      <c r="C20" s="366"/>
      <c r="D20" s="366"/>
      <c r="E20" s="366"/>
      <c r="F20" s="366"/>
      <c r="G20" s="366"/>
      <c r="H20" s="366"/>
      <c r="I20" s="367" t="s">
        <v>238</v>
      </c>
      <c r="J20" s="367"/>
      <c r="K20" s="367"/>
      <c r="L20" s="367"/>
      <c r="M20" s="367"/>
      <c r="N20" s="367"/>
      <c r="O20" s="367"/>
      <c r="P20" s="367"/>
      <c r="Q20" s="367"/>
      <c r="R20" s="367"/>
      <c r="S20" s="366" t="s">
        <v>239</v>
      </c>
      <c r="T20" s="366"/>
      <c r="U20" s="366"/>
      <c r="V20" s="366"/>
      <c r="W20" s="366"/>
      <c r="X20" s="366"/>
      <c r="Y20" s="366"/>
      <c r="Z20" s="366"/>
      <c r="AA20" s="368" t="s">
        <v>240</v>
      </c>
      <c r="AB20" s="369"/>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3">
      <c r="A21" s="73"/>
      <c r="B21" s="370">
        <v>0</v>
      </c>
      <c r="C21" s="370"/>
      <c r="D21" s="370"/>
      <c r="E21" s="370"/>
      <c r="F21" s="370"/>
      <c r="G21" s="370"/>
      <c r="H21" s="370"/>
      <c r="I21" s="371" t="s">
        <v>241</v>
      </c>
      <c r="J21" s="371"/>
      <c r="K21" s="371"/>
      <c r="L21" s="371"/>
      <c r="M21" s="371"/>
      <c r="N21" s="371"/>
      <c r="O21" s="371"/>
      <c r="P21" s="371"/>
      <c r="Q21" s="371"/>
      <c r="R21" s="371"/>
      <c r="S21" s="372">
        <v>44734</v>
      </c>
      <c r="T21" s="372"/>
      <c r="U21" s="372"/>
      <c r="V21" s="372"/>
      <c r="W21" s="372"/>
      <c r="X21" s="372"/>
      <c r="Y21" s="372"/>
      <c r="Z21" s="372"/>
      <c r="AA21" s="373">
        <v>1</v>
      </c>
      <c r="AB21" s="374"/>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customHeight="1" x14ac:dyDescent="0.3">
      <c r="A22" s="73"/>
      <c r="B22" s="370">
        <v>1</v>
      </c>
      <c r="C22" s="370"/>
      <c r="D22" s="370"/>
      <c r="E22" s="370"/>
      <c r="F22" s="370"/>
      <c r="G22" s="370"/>
      <c r="H22" s="370"/>
      <c r="I22" s="371" t="s">
        <v>253</v>
      </c>
      <c r="J22" s="371"/>
      <c r="K22" s="371"/>
      <c r="L22" s="371"/>
      <c r="M22" s="371"/>
      <c r="N22" s="371"/>
      <c r="O22" s="371"/>
      <c r="P22" s="371"/>
      <c r="Q22" s="371"/>
      <c r="R22" s="371"/>
      <c r="S22" s="372">
        <v>45217</v>
      </c>
      <c r="T22" s="372"/>
      <c r="U22" s="372"/>
      <c r="V22" s="372"/>
      <c r="W22" s="372"/>
      <c r="X22" s="372"/>
      <c r="Y22" s="372"/>
      <c r="Z22" s="372"/>
      <c r="AA22" s="373">
        <v>2</v>
      </c>
      <c r="AB22" s="37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customHeight="1" x14ac:dyDescent="0.3">
      <c r="A23" s="73"/>
      <c r="B23" s="375">
        <v>2</v>
      </c>
      <c r="C23" s="376"/>
      <c r="D23" s="376"/>
      <c r="E23" s="376"/>
      <c r="F23" s="376"/>
      <c r="G23" s="376"/>
      <c r="H23" s="376"/>
      <c r="I23" s="377" t="s">
        <v>286</v>
      </c>
      <c r="J23" s="378"/>
      <c r="K23" s="378"/>
      <c r="L23" s="378"/>
      <c r="M23" s="378"/>
      <c r="N23" s="378"/>
      <c r="O23" s="378"/>
      <c r="P23" s="378"/>
      <c r="Q23" s="378"/>
      <c r="R23" s="378"/>
      <c r="S23" s="372">
        <v>45362</v>
      </c>
      <c r="T23" s="372"/>
      <c r="U23" s="372"/>
      <c r="V23" s="372"/>
      <c r="W23" s="372"/>
      <c r="X23" s="372"/>
      <c r="Y23" s="372"/>
      <c r="Z23" s="372"/>
      <c r="AA23" s="373">
        <v>3</v>
      </c>
      <c r="AB23" s="374"/>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3">
      <c r="F24" s="74"/>
      <c r="G24" s="74"/>
      <c r="H24" s="74"/>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sheetData>
  <mergeCells count="75">
    <mergeCell ref="S21:Z21"/>
    <mergeCell ref="B23:H23"/>
    <mergeCell ref="I23:R23"/>
    <mergeCell ref="S23:Z23"/>
    <mergeCell ref="B19:AB19"/>
    <mergeCell ref="B20:H20"/>
    <mergeCell ref="I20:R20"/>
    <mergeCell ref="S20:Z20"/>
    <mergeCell ref="AA23:AB23"/>
    <mergeCell ref="AA20:AB20"/>
    <mergeCell ref="B22:H22"/>
    <mergeCell ref="I22:R22"/>
    <mergeCell ref="S22:Z22"/>
    <mergeCell ref="AA22:AB22"/>
    <mergeCell ref="AA21:AB21"/>
    <mergeCell ref="B21:H21"/>
    <mergeCell ref="I21:R21"/>
    <mergeCell ref="AA13:AA15"/>
    <mergeCell ref="AB13:AB15"/>
    <mergeCell ref="B17:AB17"/>
    <mergeCell ref="B18:H18"/>
    <mergeCell ref="I18:W18"/>
    <mergeCell ref="X18:AB18"/>
    <mergeCell ref="T10:T15"/>
    <mergeCell ref="U10:U15"/>
    <mergeCell ref="V13:V15"/>
    <mergeCell ref="W13:W15"/>
    <mergeCell ref="X13:X15"/>
    <mergeCell ref="P10:P15"/>
    <mergeCell ref="Q10:Q15"/>
    <mergeCell ref="R10:R13"/>
    <mergeCell ref="S10:S15"/>
    <mergeCell ref="Z13:Z15"/>
    <mergeCell ref="AA8:AA9"/>
    <mergeCell ref="M10:M15"/>
    <mergeCell ref="B10:B15"/>
    <mergeCell ref="C10:C15"/>
    <mergeCell ref="D10:D15"/>
    <mergeCell ref="E10:E15"/>
    <mergeCell ref="F10:F15"/>
    <mergeCell ref="G10:G15"/>
    <mergeCell ref="H10:H15"/>
    <mergeCell ref="I10:I15"/>
    <mergeCell ref="J10:J15"/>
    <mergeCell ref="K10:K15"/>
    <mergeCell ref="L10:L15"/>
    <mergeCell ref="Y13:Y15"/>
    <mergeCell ref="N10:N15"/>
    <mergeCell ref="O10:O15"/>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3">
    <cfRule type="cellIs" dxfId="534" priority="25" operator="equal">
      <formula>5</formula>
    </cfRule>
    <cfRule type="cellIs" dxfId="533" priority="26" operator="equal">
      <formula>4</formula>
    </cfRule>
    <cfRule type="cellIs" dxfId="532" priority="27" operator="equal">
      <formula>3</formula>
    </cfRule>
    <cfRule type="cellIs" dxfId="531" priority="28" operator="equal">
      <formula>1</formula>
    </cfRule>
    <cfRule type="cellIs" dxfId="530" priority="29" operator="equal">
      <formula>2</formula>
    </cfRule>
  </conditionalFormatting>
  <conditionalFormatting sqref="K10:K13">
    <cfRule type="cellIs" dxfId="529" priority="20" operator="equal">
      <formula>15</formula>
    </cfRule>
    <cfRule type="cellIs" dxfId="528" priority="21" operator="equal">
      <formula>12</formula>
    </cfRule>
    <cfRule type="cellIs" dxfId="527" priority="22" operator="equal">
      <formula>9</formula>
    </cfRule>
    <cfRule type="cellIs" dxfId="526" priority="23" operator="equal">
      <formula>6</formula>
    </cfRule>
    <cfRule type="cellIs" dxfId="525" priority="24" operator="equal">
      <formula>3</formula>
    </cfRule>
  </conditionalFormatting>
  <conditionalFormatting sqref="M10:M13">
    <cfRule type="cellIs" dxfId="524" priority="16" operator="equal">
      <formula>"EXTREMO"</formula>
    </cfRule>
    <cfRule type="cellIs" dxfId="523" priority="17" operator="equal">
      <formula>"ALTO"</formula>
    </cfRule>
    <cfRule type="cellIs" dxfId="522" priority="18" operator="equal">
      <formula>"MODERADO"</formula>
    </cfRule>
    <cfRule type="cellIs" dxfId="521" priority="19" operator="equal">
      <formula>"BAJO"</formula>
    </cfRule>
  </conditionalFormatting>
  <conditionalFormatting sqref="S10:S13">
    <cfRule type="cellIs" dxfId="520" priority="11" operator="equal">
      <formula>5</formula>
    </cfRule>
    <cfRule type="cellIs" dxfId="519" priority="12" operator="equal">
      <formula>4</formula>
    </cfRule>
    <cfRule type="cellIs" dxfId="518" priority="13" operator="equal">
      <formula>3</formula>
    </cfRule>
    <cfRule type="cellIs" dxfId="517" priority="14" operator="equal">
      <formula>2</formula>
    </cfRule>
    <cfRule type="cellIs" dxfId="516" priority="15" operator="equal">
      <formula>1</formula>
    </cfRule>
  </conditionalFormatting>
  <conditionalFormatting sqref="T10:T13">
    <cfRule type="cellIs" dxfId="515" priority="6" operator="equal">
      <formula>15</formula>
    </cfRule>
    <cfRule type="cellIs" dxfId="514" priority="7" operator="equal">
      <formula>12</formula>
    </cfRule>
    <cfRule type="cellIs" dxfId="513" priority="8" operator="equal">
      <formula>9</formula>
    </cfRule>
    <cfRule type="cellIs" dxfId="512" priority="9" operator="equal">
      <formula>6</formula>
    </cfRule>
    <cfRule type="cellIs" dxfId="511" priority="10" operator="equal">
      <formula>3</formula>
    </cfRule>
  </conditionalFormatting>
  <conditionalFormatting sqref="U10:U13">
    <cfRule type="cellIs" dxfId="510" priority="1" operator="equal">
      <formula>"EXTREMO"</formula>
    </cfRule>
    <cfRule type="cellIs" dxfId="509" priority="2" operator="equal">
      <formula>"EXTREMO"</formula>
    </cfRule>
    <cfRule type="cellIs" dxfId="508" priority="3" operator="equal">
      <formula>"ALTO"</formula>
    </cfRule>
    <cfRule type="cellIs" dxfId="507" priority="4" operator="equal">
      <formula>"MODERADO"</formula>
    </cfRule>
    <cfRule type="cellIs" dxfId="506" priority="5" operator="equal">
      <formula>"BAJO"</formula>
    </cfRule>
  </conditionalFormatting>
  <dataValidations count="1">
    <dataValidation type="list" allowBlank="1" showInputMessage="1" showErrorMessage="1" sqref="C10:C15" xr:uid="{6F752C66-0971-497F-A2F1-5427811F2FAA}">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33D6-BB28-484B-A102-EED73DDAB550}">
  <dimension ref="A1:AP21"/>
  <sheetViews>
    <sheetView topLeftCell="A4" zoomScaleNormal="100" zoomScaleSheetLayoutView="98" workbookViewId="0">
      <selection activeCell="P19" sqref="P19"/>
    </sheetView>
  </sheetViews>
  <sheetFormatPr baseColWidth="10" defaultColWidth="11.5546875" defaultRowHeight="14.4" x14ac:dyDescent="0.3"/>
  <cols>
    <col min="1" max="1" width="1.5546875" style="70" customWidth="1"/>
    <col min="2" max="2" width="24.88671875" style="70" customWidth="1"/>
    <col min="3" max="4" width="24.109375" style="70" customWidth="1"/>
    <col min="5" max="5" width="16.109375" style="70" customWidth="1"/>
    <col min="6" max="6" width="23.33203125" style="70" customWidth="1"/>
    <col min="7" max="8" width="15.44140625" style="70"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211" t="s">
        <v>641</v>
      </c>
      <c r="C8" s="211" t="s">
        <v>635</v>
      </c>
      <c r="D8" s="211" t="s">
        <v>215</v>
      </c>
      <c r="E8" s="211" t="s">
        <v>220</v>
      </c>
      <c r="F8" s="211" t="s">
        <v>222</v>
      </c>
      <c r="G8" s="211" t="s">
        <v>224</v>
      </c>
      <c r="H8" s="211" t="s">
        <v>227</v>
      </c>
      <c r="I8" s="345" t="s">
        <v>284</v>
      </c>
    </row>
    <row r="9" spans="1:42" x14ac:dyDescent="0.3">
      <c r="B9" s="211" t="s">
        <v>642</v>
      </c>
      <c r="C9" s="211" t="s">
        <v>635</v>
      </c>
      <c r="D9" s="211" t="s">
        <v>215</v>
      </c>
      <c r="E9" s="211" t="s">
        <v>220</v>
      </c>
      <c r="F9" s="211" t="s">
        <v>222</v>
      </c>
      <c r="G9" s="211" t="s">
        <v>224</v>
      </c>
      <c r="H9" s="211" t="s">
        <v>227</v>
      </c>
      <c r="I9" s="345"/>
    </row>
    <row r="10" spans="1:42" x14ac:dyDescent="0.3">
      <c r="B10" s="211" t="s">
        <v>603</v>
      </c>
      <c r="C10" s="211" t="s">
        <v>635</v>
      </c>
      <c r="D10" s="211" t="s">
        <v>215</v>
      </c>
      <c r="E10" s="211" t="s">
        <v>491</v>
      </c>
      <c r="F10" s="211" t="s">
        <v>222</v>
      </c>
      <c r="G10" s="211" t="s">
        <v>224</v>
      </c>
      <c r="H10" s="211" t="s">
        <v>227</v>
      </c>
      <c r="I10" s="345"/>
    </row>
    <row r="11" spans="1:42" ht="28.8" x14ac:dyDescent="0.3">
      <c r="B11" s="146" t="s">
        <v>604</v>
      </c>
      <c r="C11" s="212" t="s">
        <v>643</v>
      </c>
      <c r="D11" s="185" t="s">
        <v>216</v>
      </c>
      <c r="E11" s="185" t="s">
        <v>220</v>
      </c>
      <c r="F11" s="185" t="s">
        <v>223</v>
      </c>
      <c r="G11" s="185" t="s">
        <v>224</v>
      </c>
      <c r="H11" s="185" t="s">
        <v>227</v>
      </c>
      <c r="I11" s="345"/>
    </row>
    <row r="12" spans="1:42" ht="28.8" x14ac:dyDescent="0.3">
      <c r="B12" s="146" t="s">
        <v>644</v>
      </c>
      <c r="C12" s="185" t="s">
        <v>635</v>
      </c>
      <c r="D12" s="185" t="s">
        <v>214</v>
      </c>
      <c r="E12" s="185" t="s">
        <v>221</v>
      </c>
      <c r="F12" s="185" t="s">
        <v>222</v>
      </c>
      <c r="G12" s="185" t="s">
        <v>224</v>
      </c>
      <c r="H12" s="185" t="s">
        <v>227</v>
      </c>
      <c r="I12" s="345"/>
    </row>
    <row r="13" spans="1:42" ht="43.2" x14ac:dyDescent="0.3">
      <c r="B13" s="146" t="s">
        <v>645</v>
      </c>
      <c r="C13" s="185" t="s">
        <v>635</v>
      </c>
      <c r="D13" s="185" t="s">
        <v>214</v>
      </c>
      <c r="E13" s="185" t="s">
        <v>221</v>
      </c>
      <c r="F13" s="185" t="s">
        <v>223</v>
      </c>
      <c r="G13" s="185" t="s">
        <v>224</v>
      </c>
      <c r="H13" s="185" t="s">
        <v>227</v>
      </c>
      <c r="I13" s="345"/>
    </row>
    <row r="14" spans="1:42" ht="28.8" x14ac:dyDescent="0.3">
      <c r="B14" s="146" t="s">
        <v>646</v>
      </c>
      <c r="C14" s="185" t="s">
        <v>635</v>
      </c>
      <c r="D14" s="185" t="s">
        <v>214</v>
      </c>
      <c r="E14" s="185" t="s">
        <v>305</v>
      </c>
      <c r="F14" s="185" t="s">
        <v>223</v>
      </c>
      <c r="G14" s="185" t="s">
        <v>224</v>
      </c>
      <c r="H14" s="185" t="s">
        <v>227</v>
      </c>
      <c r="I14" s="345"/>
    </row>
    <row r="15" spans="1:42" ht="46.95" customHeight="1" x14ac:dyDescent="0.3">
      <c r="B15" s="146" t="s">
        <v>647</v>
      </c>
      <c r="C15" s="185" t="s">
        <v>635</v>
      </c>
      <c r="D15" s="185" t="s">
        <v>214</v>
      </c>
      <c r="E15" s="185" t="s">
        <v>221</v>
      </c>
      <c r="F15" s="185" t="s">
        <v>222</v>
      </c>
      <c r="G15" s="185" t="s">
        <v>225</v>
      </c>
      <c r="H15" s="185" t="s">
        <v>227</v>
      </c>
      <c r="I15" s="345"/>
    </row>
    <row r="16" spans="1:42" ht="28.8" x14ac:dyDescent="0.3">
      <c r="B16" s="146" t="s">
        <v>648</v>
      </c>
      <c r="C16" s="185" t="s">
        <v>635</v>
      </c>
      <c r="D16" s="185" t="s">
        <v>214</v>
      </c>
      <c r="E16" s="185" t="s">
        <v>305</v>
      </c>
      <c r="F16" s="185" t="s">
        <v>222</v>
      </c>
      <c r="G16" s="185" t="s">
        <v>225</v>
      </c>
      <c r="H16" s="185" t="s">
        <v>227</v>
      </c>
      <c r="I16" s="345"/>
    </row>
    <row r="17" spans="2:9" ht="57.6" x14ac:dyDescent="0.3">
      <c r="B17" s="146" t="s">
        <v>649</v>
      </c>
      <c r="C17" s="185" t="s">
        <v>635</v>
      </c>
      <c r="D17" s="185" t="s">
        <v>214</v>
      </c>
      <c r="E17" s="185" t="s">
        <v>221</v>
      </c>
      <c r="F17" s="185" t="s">
        <v>222</v>
      </c>
      <c r="G17" s="185" t="s">
        <v>224</v>
      </c>
      <c r="H17" s="185" t="s">
        <v>227</v>
      </c>
      <c r="I17" s="345"/>
    </row>
    <row r="18" spans="2:9" ht="43.2" x14ac:dyDescent="0.3">
      <c r="B18" s="146" t="s">
        <v>650</v>
      </c>
      <c r="C18" s="185" t="s">
        <v>635</v>
      </c>
      <c r="D18" s="185" t="s">
        <v>214</v>
      </c>
      <c r="E18" s="185" t="s">
        <v>305</v>
      </c>
      <c r="F18" s="185" t="s">
        <v>222</v>
      </c>
      <c r="G18" s="185" t="s">
        <v>224</v>
      </c>
      <c r="H18" s="185" t="s">
        <v>227</v>
      </c>
      <c r="I18" s="345"/>
    </row>
    <row r="19" spans="2:9" ht="57.6" x14ac:dyDescent="0.3">
      <c r="B19" s="146" t="s">
        <v>651</v>
      </c>
      <c r="C19" s="185" t="s">
        <v>635</v>
      </c>
      <c r="D19" s="185" t="s">
        <v>214</v>
      </c>
      <c r="E19" s="185" t="s">
        <v>309</v>
      </c>
      <c r="F19" s="185" t="s">
        <v>222</v>
      </c>
      <c r="G19" s="185" t="s">
        <v>224</v>
      </c>
      <c r="H19" s="185" t="s">
        <v>227</v>
      </c>
      <c r="I19" s="345"/>
    </row>
    <row r="20" spans="2:9" ht="43.2" x14ac:dyDescent="0.3">
      <c r="B20" s="146" t="s">
        <v>652</v>
      </c>
      <c r="C20" s="185" t="s">
        <v>635</v>
      </c>
      <c r="D20" s="185" t="s">
        <v>214</v>
      </c>
      <c r="E20" s="185" t="s">
        <v>327</v>
      </c>
      <c r="F20" s="185" t="s">
        <v>222</v>
      </c>
      <c r="G20" s="185" t="s">
        <v>224</v>
      </c>
      <c r="H20" s="185" t="s">
        <v>227</v>
      </c>
      <c r="I20" s="345"/>
    </row>
    <row r="21" spans="2:9" ht="28.8" x14ac:dyDescent="0.3">
      <c r="B21" s="146" t="s">
        <v>653</v>
      </c>
      <c r="C21" s="212" t="s">
        <v>643</v>
      </c>
      <c r="D21" s="185" t="s">
        <v>218</v>
      </c>
      <c r="E21" s="185" t="s">
        <v>221</v>
      </c>
      <c r="F21" s="185" t="s">
        <v>222</v>
      </c>
      <c r="G21" s="185" t="s">
        <v>224</v>
      </c>
      <c r="H21" s="185" t="s">
        <v>227</v>
      </c>
      <c r="I21" s="345"/>
    </row>
  </sheetData>
  <mergeCells count="9">
    <mergeCell ref="I8:I21"/>
    <mergeCell ref="B2:B4"/>
    <mergeCell ref="C2:H2"/>
    <mergeCell ref="I2:I4"/>
    <mergeCell ref="AB2:AB4"/>
    <mergeCell ref="C3:H3"/>
    <mergeCell ref="C4:H4"/>
    <mergeCell ref="B6:I6"/>
    <mergeCell ref="E7:F7"/>
  </mergeCells>
  <pageMargins left="0.7" right="0.7" top="0.75" bottom="0.75" header="0.3" footer="0.3"/>
  <pageSetup paperSize="9" scale="5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D3A5-8AE2-4E14-802B-837E99A9801F}">
  <sheetPr codeName="Hoja1"/>
  <dimension ref="A1:GP481"/>
  <sheetViews>
    <sheetView topLeftCell="Q29" zoomScaleNormal="100" zoomScaleSheetLayoutView="80" workbookViewId="0">
      <selection activeCell="X36" sqref="X36"/>
    </sheetView>
  </sheetViews>
  <sheetFormatPr baseColWidth="10" defaultColWidth="11.44140625" defaultRowHeight="14.4" x14ac:dyDescent="0.3"/>
  <cols>
    <col min="1" max="1" width="2.44140625" style="218" customWidth="1"/>
    <col min="2" max="2" width="11.44140625" style="221" customWidth="1"/>
    <col min="3" max="3" width="16.5546875" style="233" customWidth="1"/>
    <col min="4" max="4" width="13.88671875" style="233" customWidth="1"/>
    <col min="5" max="5" width="16.6640625" style="233" customWidth="1"/>
    <col min="6" max="8" width="7" style="233" customWidth="1"/>
    <col min="9" max="9" width="42.5546875" style="221" customWidth="1"/>
    <col min="10" max="10" width="16.6640625" style="233" customWidth="1"/>
    <col min="11" max="11" width="16.6640625" style="219" customWidth="1"/>
    <col min="12" max="13" width="16.6640625" style="233" customWidth="1"/>
    <col min="14" max="14" width="23.109375" style="233" customWidth="1"/>
    <col min="15" max="15" width="52.5546875" style="233" customWidth="1"/>
    <col min="16" max="16" width="62.88671875" style="233" customWidth="1"/>
    <col min="17" max="17" width="28.6640625" style="233" customWidth="1"/>
    <col min="18" max="18" width="29.6640625" style="234" customWidth="1"/>
    <col min="19" max="19" width="16.6640625" style="233" customWidth="1"/>
    <col min="20" max="20" width="16.6640625" style="219" customWidth="1"/>
    <col min="21" max="21" width="14.44140625" style="233" customWidth="1"/>
    <col min="22" max="22" width="49" style="233" customWidth="1"/>
    <col min="23" max="24" width="12.44140625" style="233" customWidth="1"/>
    <col min="25" max="25" width="23.33203125" style="233" customWidth="1"/>
    <col min="26" max="26" width="18.5546875" style="233" customWidth="1"/>
    <col min="27" max="27" width="11.44140625" style="233"/>
    <col min="28" max="28" width="23.109375" style="233" customWidth="1"/>
    <col min="29" max="198" width="11.44140625" style="218"/>
    <col min="199" max="16384" width="11.44140625" style="221"/>
  </cols>
  <sheetData>
    <row r="1" spans="1:198" s="215" customFormat="1" ht="5.25" customHeight="1" x14ac:dyDescent="0.3">
      <c r="C1" s="216"/>
      <c r="D1" s="216"/>
      <c r="E1" s="216"/>
      <c r="F1" s="216"/>
      <c r="G1" s="216"/>
      <c r="H1" s="216"/>
      <c r="J1" s="216"/>
      <c r="K1" s="216"/>
      <c r="L1" s="216"/>
      <c r="M1" s="216"/>
      <c r="N1" s="216"/>
      <c r="O1" s="216"/>
      <c r="P1" s="216"/>
      <c r="Q1" s="216"/>
      <c r="R1" s="217"/>
      <c r="S1" s="216"/>
      <c r="T1" s="216"/>
      <c r="U1" s="216"/>
      <c r="V1" s="216"/>
      <c r="W1" s="216"/>
      <c r="X1" s="216"/>
      <c r="Y1" s="216"/>
      <c r="Z1" s="216"/>
      <c r="AA1" s="216"/>
      <c r="AB1" s="216"/>
    </row>
    <row r="2" spans="1:198" s="218" customFormat="1" ht="15" customHeight="1" x14ac:dyDescent="0.3">
      <c r="B2" s="644"/>
      <c r="C2" s="645" t="s">
        <v>285</v>
      </c>
      <c r="D2" s="645"/>
      <c r="E2" s="645"/>
      <c r="F2" s="645"/>
      <c r="G2" s="645"/>
      <c r="H2" s="645"/>
      <c r="I2" s="645"/>
      <c r="J2" s="645"/>
      <c r="K2" s="645"/>
      <c r="L2" s="645"/>
      <c r="M2" s="645"/>
      <c r="N2" s="645"/>
      <c r="O2" s="645"/>
      <c r="P2" s="645"/>
      <c r="Q2" s="645"/>
      <c r="R2" s="645"/>
      <c r="S2" s="645"/>
      <c r="T2" s="645"/>
      <c r="U2" s="645"/>
      <c r="V2" s="645"/>
      <c r="W2" s="645"/>
      <c r="X2" s="645"/>
      <c r="Y2" s="645"/>
      <c r="Z2" s="645"/>
      <c r="AA2" s="645"/>
      <c r="AB2" s="645"/>
    </row>
    <row r="3" spans="1:198" s="218" customFormat="1" ht="15" customHeight="1" x14ac:dyDescent="0.3">
      <c r="B3" s="644"/>
      <c r="C3" s="345" t="s">
        <v>232</v>
      </c>
      <c r="D3" s="345"/>
      <c r="E3" s="345"/>
      <c r="F3" s="345"/>
      <c r="G3" s="345"/>
      <c r="H3" s="345"/>
      <c r="I3" s="345"/>
      <c r="J3" s="345"/>
      <c r="K3" s="345"/>
      <c r="L3" s="345"/>
      <c r="M3" s="345"/>
      <c r="N3" s="345"/>
      <c r="O3" s="345"/>
      <c r="P3" s="345"/>
      <c r="Q3" s="345"/>
      <c r="R3" s="345"/>
      <c r="S3" s="345"/>
      <c r="T3" s="345"/>
      <c r="U3" s="345"/>
      <c r="V3" s="345"/>
      <c r="W3" s="345"/>
      <c r="X3" s="345"/>
      <c r="Y3" s="345"/>
      <c r="Z3" s="345"/>
      <c r="AA3" s="345"/>
      <c r="AB3" s="645"/>
    </row>
    <row r="4" spans="1:198" s="218" customFormat="1" ht="15" customHeight="1" x14ac:dyDescent="0.3">
      <c r="B4" s="644"/>
      <c r="C4" s="645" t="s">
        <v>233</v>
      </c>
      <c r="D4" s="645"/>
      <c r="E4" s="645"/>
      <c r="F4" s="645"/>
      <c r="G4" s="645"/>
      <c r="H4" s="645"/>
      <c r="I4" s="645"/>
      <c r="J4" s="645"/>
      <c r="K4" s="645"/>
      <c r="L4" s="645"/>
      <c r="M4" s="645"/>
      <c r="N4" s="645"/>
      <c r="O4" s="645"/>
      <c r="P4" s="645"/>
      <c r="Q4" s="645"/>
      <c r="R4" s="645"/>
      <c r="S4" s="645"/>
      <c r="T4" s="645"/>
      <c r="U4" s="645"/>
      <c r="V4" s="645"/>
      <c r="W4" s="645"/>
      <c r="X4" s="645"/>
      <c r="Y4" s="645"/>
      <c r="Z4" s="645"/>
      <c r="AA4" s="645"/>
      <c r="AB4" s="645"/>
    </row>
    <row r="5" spans="1:198" s="215" customFormat="1" ht="5.25" customHeight="1" thickBot="1" x14ac:dyDescent="0.35">
      <c r="C5" s="216"/>
      <c r="D5" s="216"/>
      <c r="E5" s="216"/>
      <c r="F5" s="216"/>
      <c r="G5" s="216"/>
      <c r="H5" s="216"/>
      <c r="J5" s="216"/>
      <c r="K5" s="216"/>
      <c r="L5" s="216"/>
      <c r="M5" s="216"/>
      <c r="N5" s="216"/>
      <c r="O5" s="216"/>
      <c r="P5" s="216"/>
      <c r="Q5" s="216"/>
      <c r="R5" s="217"/>
      <c r="S5" s="216"/>
      <c r="T5" s="216"/>
      <c r="U5" s="216"/>
      <c r="V5" s="216"/>
      <c r="W5" s="216"/>
      <c r="X5" s="216"/>
      <c r="Y5" s="216"/>
      <c r="Z5" s="216"/>
      <c r="AA5" s="216"/>
      <c r="AB5" s="216"/>
    </row>
    <row r="6" spans="1:198" s="218" customFormat="1" ht="15" hidden="1" thickBot="1" x14ac:dyDescent="0.35">
      <c r="C6" s="219"/>
      <c r="D6" s="219"/>
      <c r="E6" s="219"/>
      <c r="F6" s="219"/>
      <c r="G6" s="219"/>
      <c r="H6" s="219"/>
      <c r="J6" s="219"/>
      <c r="K6" s="219"/>
      <c r="L6" s="219"/>
      <c r="M6" s="219"/>
      <c r="N6" s="219"/>
      <c r="O6" s="219"/>
      <c r="P6" s="219"/>
      <c r="Q6" s="219"/>
      <c r="R6" s="220"/>
      <c r="S6" s="219"/>
      <c r="T6" s="219"/>
      <c r="U6" s="216">
        <v>6</v>
      </c>
      <c r="V6" s="219"/>
      <c r="W6" s="219"/>
      <c r="X6" s="219"/>
      <c r="Y6" s="219"/>
      <c r="Z6" s="219"/>
      <c r="AA6" s="219"/>
      <c r="AB6" s="219"/>
    </row>
    <row r="7" spans="1:198" ht="27" customHeight="1" x14ac:dyDescent="0.3">
      <c r="B7" s="646" t="s">
        <v>18</v>
      </c>
      <c r="C7" s="647"/>
      <c r="D7" s="647"/>
      <c r="E7" s="647"/>
      <c r="F7" s="647"/>
      <c r="G7" s="647"/>
      <c r="H7" s="647"/>
      <c r="I7" s="648"/>
      <c r="J7" s="649" t="s">
        <v>254</v>
      </c>
      <c r="K7" s="650"/>
      <c r="L7" s="650"/>
      <c r="M7" s="650"/>
      <c r="N7" s="651"/>
      <c r="O7" s="649" t="s">
        <v>261</v>
      </c>
      <c r="P7" s="650"/>
      <c r="Q7" s="650"/>
      <c r="R7" s="650"/>
      <c r="S7" s="650"/>
      <c r="T7" s="650"/>
      <c r="U7" s="650"/>
      <c r="V7" s="651"/>
      <c r="W7" s="646" t="s">
        <v>210</v>
      </c>
      <c r="X7" s="647"/>
      <c r="Y7" s="647"/>
      <c r="Z7" s="647"/>
      <c r="AA7" s="647"/>
      <c r="AB7" s="648"/>
    </row>
    <row r="8" spans="1:198" ht="51.75" customHeight="1" x14ac:dyDescent="0.3">
      <c r="B8" s="642"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652" t="s">
        <v>271</v>
      </c>
      <c r="S8" s="83" t="s">
        <v>259</v>
      </c>
      <c r="T8" s="83" t="s">
        <v>260</v>
      </c>
      <c r="U8" s="84" t="s">
        <v>257</v>
      </c>
      <c r="V8" s="323" t="s">
        <v>272</v>
      </c>
      <c r="W8" s="309" t="s">
        <v>211</v>
      </c>
      <c r="X8" s="314"/>
      <c r="Y8" s="325" t="s">
        <v>667</v>
      </c>
      <c r="Z8" s="326"/>
      <c r="AA8" s="310" t="s">
        <v>255</v>
      </c>
      <c r="AB8" s="327" t="s">
        <v>256</v>
      </c>
    </row>
    <row r="9" spans="1:198" ht="93" thickBot="1" x14ac:dyDescent="0.35">
      <c r="B9" s="643"/>
      <c r="C9" s="420"/>
      <c r="D9" s="426"/>
      <c r="E9" s="426"/>
      <c r="F9" s="120" t="s">
        <v>207</v>
      </c>
      <c r="G9" s="120" t="s">
        <v>231</v>
      </c>
      <c r="H9" s="120" t="s">
        <v>208</v>
      </c>
      <c r="I9" s="427"/>
      <c r="J9" s="121" t="s">
        <v>274</v>
      </c>
      <c r="K9" s="122" t="s">
        <v>275</v>
      </c>
      <c r="L9" s="420"/>
      <c r="M9" s="420"/>
      <c r="N9" s="449"/>
      <c r="O9" s="423"/>
      <c r="P9" s="424"/>
      <c r="Q9" s="424"/>
      <c r="R9" s="653"/>
      <c r="S9" s="123" t="s">
        <v>274</v>
      </c>
      <c r="T9" s="124" t="s">
        <v>275</v>
      </c>
      <c r="U9" s="125" t="s">
        <v>276</v>
      </c>
      <c r="V9" s="419"/>
      <c r="W9" s="119" t="s">
        <v>277</v>
      </c>
      <c r="X9" s="110" t="s">
        <v>278</v>
      </c>
      <c r="Y9" s="110" t="s">
        <v>668</v>
      </c>
      <c r="Z9" s="110" t="s">
        <v>669</v>
      </c>
      <c r="AA9" s="420"/>
      <c r="AB9" s="421"/>
    </row>
    <row r="10" spans="1:198" s="225" customFormat="1" ht="66.75" customHeight="1" x14ac:dyDescent="0.3">
      <c r="A10" s="222"/>
      <c r="B10" s="452" t="s">
        <v>670</v>
      </c>
      <c r="C10" s="439" t="s">
        <v>14</v>
      </c>
      <c r="D10" s="439" t="s">
        <v>671</v>
      </c>
      <c r="E10" s="439" t="s">
        <v>672</v>
      </c>
      <c r="F10" s="439">
        <v>2</v>
      </c>
      <c r="G10" s="439">
        <v>2</v>
      </c>
      <c r="H10" s="439">
        <v>2</v>
      </c>
      <c r="I10" s="438" t="s">
        <v>673</v>
      </c>
      <c r="J10" s="402">
        <v>1</v>
      </c>
      <c r="K10" s="405">
        <v>3</v>
      </c>
      <c r="L10" s="403">
        <v>3</v>
      </c>
      <c r="M10" s="403" t="s">
        <v>8</v>
      </c>
      <c r="N10" s="438" t="s">
        <v>7</v>
      </c>
      <c r="O10" s="452" t="s">
        <v>674</v>
      </c>
      <c r="P10" s="403" t="s">
        <v>675</v>
      </c>
      <c r="Q10" s="403" t="s">
        <v>676</v>
      </c>
      <c r="R10" s="403" t="s">
        <v>677</v>
      </c>
      <c r="S10" s="439">
        <v>2</v>
      </c>
      <c r="T10" s="450">
        <v>3</v>
      </c>
      <c r="U10" s="629" t="s">
        <v>8</v>
      </c>
      <c r="V10" s="137" t="s">
        <v>678</v>
      </c>
      <c r="W10" s="195">
        <v>45551</v>
      </c>
      <c r="X10" s="196">
        <v>45656</v>
      </c>
      <c r="Y10" s="223"/>
      <c r="Z10" s="223"/>
      <c r="AA10" s="223"/>
      <c r="AB10" s="224"/>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row>
    <row r="11" spans="1:198" s="225" customFormat="1" ht="70.5" customHeight="1" x14ac:dyDescent="0.3">
      <c r="A11" s="222"/>
      <c r="B11" s="332"/>
      <c r="C11" s="338"/>
      <c r="D11" s="338"/>
      <c r="E11" s="338"/>
      <c r="F11" s="338"/>
      <c r="G11" s="338"/>
      <c r="H11" s="338"/>
      <c r="I11" s="526"/>
      <c r="J11" s="331"/>
      <c r="K11" s="334"/>
      <c r="L11" s="337"/>
      <c r="M11" s="337"/>
      <c r="N11" s="526"/>
      <c r="O11" s="332"/>
      <c r="P11" s="337"/>
      <c r="Q11" s="337"/>
      <c r="R11" s="404"/>
      <c r="S11" s="338"/>
      <c r="T11" s="335"/>
      <c r="U11" s="630"/>
      <c r="V11" s="391" t="s">
        <v>901</v>
      </c>
      <c r="W11" s="594">
        <v>45551</v>
      </c>
      <c r="X11" s="508">
        <v>45656</v>
      </c>
      <c r="Y11" s="389"/>
      <c r="Z11" s="389"/>
      <c r="AA11" s="389"/>
      <c r="AB11" s="391"/>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row>
    <row r="12" spans="1:198" s="222" customFormat="1" ht="15" customHeight="1" x14ac:dyDescent="0.3">
      <c r="B12" s="321"/>
      <c r="C12" s="322"/>
      <c r="D12" s="322"/>
      <c r="E12" s="322"/>
      <c r="F12" s="322"/>
      <c r="G12" s="322"/>
      <c r="H12" s="322"/>
      <c r="I12" s="339"/>
      <c r="J12" s="331"/>
      <c r="K12" s="334"/>
      <c r="L12" s="337"/>
      <c r="M12" s="337"/>
      <c r="N12" s="339"/>
      <c r="O12" s="321"/>
      <c r="P12" s="337"/>
      <c r="Q12" s="337"/>
      <c r="R12" s="93" t="s">
        <v>249</v>
      </c>
      <c r="S12" s="322"/>
      <c r="T12" s="345"/>
      <c r="U12" s="631"/>
      <c r="V12" s="391"/>
      <c r="W12" s="595"/>
      <c r="X12" s="508"/>
      <c r="Y12" s="389"/>
      <c r="Z12" s="389"/>
      <c r="AA12" s="389"/>
      <c r="AB12" s="391"/>
    </row>
    <row r="13" spans="1:198" s="222" customFormat="1" ht="14.25" customHeight="1" thickBot="1" x14ac:dyDescent="0.35">
      <c r="B13" s="343"/>
      <c r="C13" s="344"/>
      <c r="D13" s="344"/>
      <c r="E13" s="344"/>
      <c r="F13" s="344"/>
      <c r="G13" s="344"/>
      <c r="H13" s="344"/>
      <c r="I13" s="351"/>
      <c r="J13" s="356"/>
      <c r="K13" s="357"/>
      <c r="L13" s="354"/>
      <c r="M13" s="354"/>
      <c r="N13" s="351"/>
      <c r="O13" s="343"/>
      <c r="P13" s="354"/>
      <c r="Q13" s="354"/>
      <c r="R13" s="131" t="s">
        <v>679</v>
      </c>
      <c r="S13" s="344"/>
      <c r="T13" s="355"/>
      <c r="U13" s="632"/>
      <c r="V13" s="392"/>
      <c r="W13" s="596"/>
      <c r="X13" s="509"/>
      <c r="Y13" s="390"/>
      <c r="Z13" s="390"/>
      <c r="AA13" s="390"/>
      <c r="AB13" s="392"/>
    </row>
    <row r="14" spans="1:198" s="225" customFormat="1" ht="64.5" customHeight="1" x14ac:dyDescent="0.3">
      <c r="A14" s="222"/>
      <c r="B14" s="452" t="s">
        <v>670</v>
      </c>
      <c r="C14" s="439" t="s">
        <v>14</v>
      </c>
      <c r="D14" s="439" t="s">
        <v>671</v>
      </c>
      <c r="E14" s="439" t="s">
        <v>281</v>
      </c>
      <c r="F14" s="439">
        <v>2</v>
      </c>
      <c r="G14" s="439">
        <v>2</v>
      </c>
      <c r="H14" s="439">
        <v>3</v>
      </c>
      <c r="I14" s="438" t="s">
        <v>680</v>
      </c>
      <c r="J14" s="402">
        <v>3</v>
      </c>
      <c r="K14" s="405">
        <v>9</v>
      </c>
      <c r="L14" s="403">
        <v>27</v>
      </c>
      <c r="M14" s="403" t="s">
        <v>2</v>
      </c>
      <c r="N14" s="438" t="s">
        <v>7</v>
      </c>
      <c r="O14" s="452" t="s">
        <v>681</v>
      </c>
      <c r="P14" s="403" t="s">
        <v>682</v>
      </c>
      <c r="Q14" s="403" t="s">
        <v>683</v>
      </c>
      <c r="R14" s="403" t="s">
        <v>684</v>
      </c>
      <c r="S14" s="439">
        <v>3</v>
      </c>
      <c r="T14" s="450">
        <v>6</v>
      </c>
      <c r="U14" s="638" t="s">
        <v>0</v>
      </c>
      <c r="V14" s="137" t="s">
        <v>902</v>
      </c>
      <c r="W14" s="195">
        <v>45551</v>
      </c>
      <c r="X14" s="196">
        <v>45656</v>
      </c>
      <c r="Y14" s="223"/>
      <c r="Z14" s="223"/>
      <c r="AA14" s="223"/>
      <c r="AB14" s="224"/>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row>
    <row r="15" spans="1:198" s="225" customFormat="1" ht="64.5" customHeight="1" x14ac:dyDescent="0.3">
      <c r="A15" s="222"/>
      <c r="B15" s="332"/>
      <c r="C15" s="338"/>
      <c r="D15" s="338"/>
      <c r="E15" s="338"/>
      <c r="F15" s="338"/>
      <c r="G15" s="338"/>
      <c r="H15" s="338"/>
      <c r="I15" s="526"/>
      <c r="J15" s="331"/>
      <c r="K15" s="334"/>
      <c r="L15" s="337"/>
      <c r="M15" s="337"/>
      <c r="N15" s="526"/>
      <c r="O15" s="332"/>
      <c r="P15" s="337"/>
      <c r="Q15" s="337"/>
      <c r="R15" s="404"/>
      <c r="S15" s="338"/>
      <c r="T15" s="335"/>
      <c r="U15" s="639"/>
      <c r="V15" s="391" t="s">
        <v>685</v>
      </c>
      <c r="W15" s="594">
        <v>45626</v>
      </c>
      <c r="X15" s="508">
        <v>45656</v>
      </c>
      <c r="Y15" s="389"/>
      <c r="Z15" s="389"/>
      <c r="AA15" s="389"/>
      <c r="AB15" s="391"/>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row>
    <row r="16" spans="1:198" s="222" customFormat="1" ht="15" customHeight="1" x14ac:dyDescent="0.3">
      <c r="B16" s="321"/>
      <c r="C16" s="322"/>
      <c r="D16" s="322"/>
      <c r="E16" s="322"/>
      <c r="F16" s="322"/>
      <c r="G16" s="322"/>
      <c r="H16" s="322"/>
      <c r="I16" s="339"/>
      <c r="J16" s="331"/>
      <c r="K16" s="334"/>
      <c r="L16" s="337"/>
      <c r="M16" s="337"/>
      <c r="N16" s="339"/>
      <c r="O16" s="321"/>
      <c r="P16" s="337"/>
      <c r="Q16" s="337"/>
      <c r="R16" s="93" t="s">
        <v>249</v>
      </c>
      <c r="S16" s="322"/>
      <c r="T16" s="345"/>
      <c r="U16" s="640"/>
      <c r="V16" s="391"/>
      <c r="W16" s="595"/>
      <c r="X16" s="508"/>
      <c r="Y16" s="389"/>
      <c r="Z16" s="389"/>
      <c r="AA16" s="389"/>
      <c r="AB16" s="391"/>
    </row>
    <row r="17" spans="1:198" s="222" customFormat="1" ht="15" customHeight="1" thickBot="1" x14ac:dyDescent="0.35">
      <c r="B17" s="343"/>
      <c r="C17" s="344"/>
      <c r="D17" s="344"/>
      <c r="E17" s="344"/>
      <c r="F17" s="344"/>
      <c r="G17" s="344"/>
      <c r="H17" s="344"/>
      <c r="I17" s="351"/>
      <c r="J17" s="356"/>
      <c r="K17" s="357"/>
      <c r="L17" s="354"/>
      <c r="M17" s="354"/>
      <c r="N17" s="351"/>
      <c r="O17" s="343"/>
      <c r="P17" s="354"/>
      <c r="Q17" s="354"/>
      <c r="R17" s="131" t="s">
        <v>251</v>
      </c>
      <c r="S17" s="344"/>
      <c r="T17" s="355"/>
      <c r="U17" s="641"/>
      <c r="V17" s="392"/>
      <c r="W17" s="596"/>
      <c r="X17" s="509"/>
      <c r="Y17" s="390"/>
      <c r="Z17" s="390"/>
      <c r="AA17" s="390"/>
      <c r="AB17" s="392"/>
    </row>
    <row r="18" spans="1:198" s="225" customFormat="1" ht="114.75" customHeight="1" x14ac:dyDescent="0.3">
      <c r="A18" s="222"/>
      <c r="B18" s="452" t="s">
        <v>670</v>
      </c>
      <c r="C18" s="439" t="s">
        <v>15</v>
      </c>
      <c r="D18" s="439" t="s">
        <v>671</v>
      </c>
      <c r="E18" s="439" t="s">
        <v>282</v>
      </c>
      <c r="F18" s="439">
        <v>5</v>
      </c>
      <c r="G18" s="439">
        <v>5</v>
      </c>
      <c r="H18" s="439">
        <v>5</v>
      </c>
      <c r="I18" s="438" t="s">
        <v>686</v>
      </c>
      <c r="J18" s="402">
        <v>3</v>
      </c>
      <c r="K18" s="405">
        <v>9</v>
      </c>
      <c r="L18" s="403">
        <v>27</v>
      </c>
      <c r="M18" s="403" t="s">
        <v>2</v>
      </c>
      <c r="N18" s="438" t="s">
        <v>687</v>
      </c>
      <c r="O18" s="452" t="s">
        <v>688</v>
      </c>
      <c r="P18" s="403" t="s">
        <v>689</v>
      </c>
      <c r="Q18" s="415" t="s">
        <v>690</v>
      </c>
      <c r="R18" s="613" t="s">
        <v>691</v>
      </c>
      <c r="S18" s="439">
        <v>3</v>
      </c>
      <c r="T18" s="450">
        <v>3</v>
      </c>
      <c r="U18" s="629" t="s">
        <v>0</v>
      </c>
      <c r="V18" s="137" t="s">
        <v>692</v>
      </c>
      <c r="W18" s="195">
        <v>45551</v>
      </c>
      <c r="X18" s="196">
        <v>45656</v>
      </c>
      <c r="Y18" s="136"/>
      <c r="Z18" s="136"/>
      <c r="AA18" s="136"/>
      <c r="AB18" s="137"/>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2"/>
      <c r="GH18" s="222"/>
      <c r="GI18" s="222"/>
      <c r="GJ18" s="222"/>
      <c r="GK18" s="222"/>
      <c r="GL18" s="222"/>
      <c r="GM18" s="222"/>
      <c r="GN18" s="222"/>
      <c r="GO18" s="222"/>
      <c r="GP18" s="222"/>
    </row>
    <row r="19" spans="1:198" s="225" customFormat="1" ht="114.75" customHeight="1" x14ac:dyDescent="0.3">
      <c r="A19" s="222"/>
      <c r="B19" s="332"/>
      <c r="C19" s="338"/>
      <c r="D19" s="338"/>
      <c r="E19" s="338"/>
      <c r="F19" s="338"/>
      <c r="G19" s="338"/>
      <c r="H19" s="338"/>
      <c r="I19" s="526"/>
      <c r="J19" s="331"/>
      <c r="K19" s="334"/>
      <c r="L19" s="337"/>
      <c r="M19" s="337"/>
      <c r="N19" s="526"/>
      <c r="O19" s="332"/>
      <c r="P19" s="337"/>
      <c r="Q19" s="549"/>
      <c r="R19" s="614"/>
      <c r="S19" s="338"/>
      <c r="T19" s="335"/>
      <c r="U19" s="630"/>
      <c r="V19" s="152" t="s">
        <v>693</v>
      </c>
      <c r="W19" s="153">
        <v>45551</v>
      </c>
      <c r="X19" s="154">
        <v>45656</v>
      </c>
      <c r="Y19" s="155"/>
      <c r="Z19" s="155"/>
      <c r="AA19" s="155"/>
      <c r="AB19" s="15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row>
    <row r="20" spans="1:198" s="225" customFormat="1" ht="114.75" customHeight="1" x14ac:dyDescent="0.3">
      <c r="A20" s="222"/>
      <c r="B20" s="332"/>
      <c r="C20" s="338"/>
      <c r="D20" s="338"/>
      <c r="E20" s="338"/>
      <c r="F20" s="338"/>
      <c r="G20" s="338"/>
      <c r="H20" s="338"/>
      <c r="I20" s="526"/>
      <c r="J20" s="331"/>
      <c r="K20" s="334"/>
      <c r="L20" s="337"/>
      <c r="M20" s="337"/>
      <c r="N20" s="526"/>
      <c r="O20" s="332"/>
      <c r="P20" s="337"/>
      <c r="Q20" s="549"/>
      <c r="R20" s="615"/>
      <c r="S20" s="338"/>
      <c r="T20" s="335"/>
      <c r="U20" s="630"/>
      <c r="V20" s="391" t="s">
        <v>694</v>
      </c>
      <c r="W20" s="506">
        <v>45551</v>
      </c>
      <c r="X20" s="508">
        <v>45656</v>
      </c>
      <c r="Y20" s="389"/>
      <c r="Z20" s="389"/>
      <c r="AA20" s="389"/>
      <c r="AB20" s="391"/>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2"/>
      <c r="GE20" s="222"/>
      <c r="GF20" s="222"/>
      <c r="GG20" s="222"/>
      <c r="GH20" s="222"/>
      <c r="GI20" s="222"/>
      <c r="GJ20" s="222"/>
      <c r="GK20" s="222"/>
      <c r="GL20" s="222"/>
      <c r="GM20" s="222"/>
      <c r="GN20" s="222"/>
      <c r="GO20" s="222"/>
      <c r="GP20" s="222"/>
    </row>
    <row r="21" spans="1:198" s="222" customFormat="1" ht="15" customHeight="1" x14ac:dyDescent="0.3">
      <c r="B21" s="321"/>
      <c r="C21" s="322"/>
      <c r="D21" s="322"/>
      <c r="E21" s="322"/>
      <c r="F21" s="322"/>
      <c r="G21" s="322"/>
      <c r="H21" s="322"/>
      <c r="I21" s="339"/>
      <c r="J21" s="331"/>
      <c r="K21" s="334"/>
      <c r="L21" s="337"/>
      <c r="M21" s="337"/>
      <c r="N21" s="339"/>
      <c r="O21" s="321"/>
      <c r="P21" s="337"/>
      <c r="Q21" s="549"/>
      <c r="R21" s="93" t="s">
        <v>249</v>
      </c>
      <c r="S21" s="322"/>
      <c r="T21" s="345"/>
      <c r="U21" s="631"/>
      <c r="V21" s="391"/>
      <c r="W21" s="506"/>
      <c r="X21" s="508"/>
      <c r="Y21" s="389"/>
      <c r="Z21" s="389"/>
      <c r="AA21" s="389"/>
      <c r="AB21" s="391"/>
    </row>
    <row r="22" spans="1:198" s="222" customFormat="1" ht="15" customHeight="1" thickBot="1" x14ac:dyDescent="0.35">
      <c r="B22" s="343"/>
      <c r="C22" s="344"/>
      <c r="D22" s="344"/>
      <c r="E22" s="344"/>
      <c r="F22" s="344"/>
      <c r="G22" s="344"/>
      <c r="H22" s="344"/>
      <c r="I22" s="351"/>
      <c r="J22" s="356"/>
      <c r="K22" s="357"/>
      <c r="L22" s="354"/>
      <c r="M22" s="354"/>
      <c r="N22" s="351"/>
      <c r="O22" s="343"/>
      <c r="P22" s="354"/>
      <c r="Q22" s="612"/>
      <c r="R22" s="131" t="s">
        <v>251</v>
      </c>
      <c r="S22" s="344"/>
      <c r="T22" s="355"/>
      <c r="U22" s="632"/>
      <c r="V22" s="392"/>
      <c r="W22" s="507"/>
      <c r="X22" s="509"/>
      <c r="Y22" s="390"/>
      <c r="Z22" s="390"/>
      <c r="AA22" s="390"/>
      <c r="AB22" s="392"/>
    </row>
    <row r="23" spans="1:198" s="225" customFormat="1" ht="116.25" customHeight="1" x14ac:dyDescent="0.3">
      <c r="A23" s="222"/>
      <c r="B23" s="452" t="s">
        <v>670</v>
      </c>
      <c r="C23" s="439" t="s">
        <v>15</v>
      </c>
      <c r="D23" s="439" t="s">
        <v>671</v>
      </c>
      <c r="E23" s="439" t="s">
        <v>280</v>
      </c>
      <c r="F23" s="439">
        <v>5</v>
      </c>
      <c r="G23" s="439">
        <v>5</v>
      </c>
      <c r="H23" s="439">
        <v>5</v>
      </c>
      <c r="I23" s="438" t="s">
        <v>695</v>
      </c>
      <c r="J23" s="402">
        <v>3</v>
      </c>
      <c r="K23" s="405">
        <v>12</v>
      </c>
      <c r="L23" s="403">
        <v>36</v>
      </c>
      <c r="M23" s="403" t="s">
        <v>2</v>
      </c>
      <c r="N23" s="438" t="s">
        <v>1</v>
      </c>
      <c r="O23" s="634" t="s">
        <v>696</v>
      </c>
      <c r="P23" s="403" t="s">
        <v>697</v>
      </c>
      <c r="Q23" s="403" t="s">
        <v>698</v>
      </c>
      <c r="R23" s="403" t="s">
        <v>699</v>
      </c>
      <c r="S23" s="439">
        <v>3</v>
      </c>
      <c r="T23" s="450">
        <v>3</v>
      </c>
      <c r="U23" s="629" t="s">
        <v>0</v>
      </c>
      <c r="V23" s="226" t="s">
        <v>700</v>
      </c>
      <c r="W23" s="195">
        <v>45551</v>
      </c>
      <c r="X23" s="196">
        <v>45656</v>
      </c>
      <c r="Y23" s="223"/>
      <c r="Z23" s="223"/>
      <c r="AA23" s="223"/>
      <c r="AB23" s="224"/>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row>
    <row r="24" spans="1:198" s="225" customFormat="1" ht="154.5" customHeight="1" x14ac:dyDescent="0.3">
      <c r="A24" s="222"/>
      <c r="B24" s="332"/>
      <c r="C24" s="338"/>
      <c r="D24" s="338"/>
      <c r="E24" s="338"/>
      <c r="F24" s="338"/>
      <c r="G24" s="338"/>
      <c r="H24" s="338"/>
      <c r="I24" s="526"/>
      <c r="J24" s="331"/>
      <c r="K24" s="334"/>
      <c r="L24" s="337"/>
      <c r="M24" s="337"/>
      <c r="N24" s="526"/>
      <c r="O24" s="635"/>
      <c r="P24" s="337"/>
      <c r="Q24" s="337"/>
      <c r="R24" s="404"/>
      <c r="S24" s="338"/>
      <c r="T24" s="335"/>
      <c r="U24" s="630"/>
      <c r="V24" s="396" t="s">
        <v>701</v>
      </c>
      <c r="W24" s="506">
        <v>45551</v>
      </c>
      <c r="X24" s="508">
        <v>45656</v>
      </c>
      <c r="Y24" s="389"/>
      <c r="Z24" s="389"/>
      <c r="AA24" s="389"/>
      <c r="AB24" s="391"/>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c r="FS24" s="222"/>
      <c r="FT24" s="222"/>
      <c r="FU24" s="222"/>
      <c r="FV24" s="222"/>
      <c r="FW24" s="222"/>
      <c r="FX24" s="222"/>
      <c r="FY24" s="222"/>
      <c r="FZ24" s="222"/>
      <c r="GA24" s="222"/>
      <c r="GB24" s="222"/>
      <c r="GC24" s="222"/>
      <c r="GD24" s="222"/>
      <c r="GE24" s="222"/>
      <c r="GF24" s="222"/>
      <c r="GG24" s="222"/>
      <c r="GH24" s="222"/>
      <c r="GI24" s="222"/>
      <c r="GJ24" s="222"/>
      <c r="GK24" s="222"/>
      <c r="GL24" s="222"/>
      <c r="GM24" s="222"/>
      <c r="GN24" s="222"/>
      <c r="GO24" s="222"/>
      <c r="GP24" s="222"/>
    </row>
    <row r="25" spans="1:198" s="222" customFormat="1" ht="15.75" customHeight="1" x14ac:dyDescent="0.3">
      <c r="B25" s="321"/>
      <c r="C25" s="322"/>
      <c r="D25" s="322"/>
      <c r="E25" s="322"/>
      <c r="F25" s="322"/>
      <c r="G25" s="322"/>
      <c r="H25" s="322"/>
      <c r="I25" s="339"/>
      <c r="J25" s="331"/>
      <c r="K25" s="334"/>
      <c r="L25" s="337"/>
      <c r="M25" s="337"/>
      <c r="N25" s="339"/>
      <c r="O25" s="636"/>
      <c r="P25" s="337"/>
      <c r="Q25" s="337"/>
      <c r="R25" s="93" t="s">
        <v>249</v>
      </c>
      <c r="S25" s="322"/>
      <c r="T25" s="345"/>
      <c r="U25" s="631"/>
      <c r="V25" s="396"/>
      <c r="W25" s="506"/>
      <c r="X25" s="508"/>
      <c r="Y25" s="389"/>
      <c r="Z25" s="389"/>
      <c r="AA25" s="389"/>
      <c r="AB25" s="391"/>
    </row>
    <row r="26" spans="1:198" s="222" customFormat="1" ht="15.75" customHeight="1" thickBot="1" x14ac:dyDescent="0.35">
      <c r="B26" s="343"/>
      <c r="C26" s="344"/>
      <c r="D26" s="344"/>
      <c r="E26" s="344"/>
      <c r="F26" s="344"/>
      <c r="G26" s="344"/>
      <c r="H26" s="344"/>
      <c r="I26" s="351"/>
      <c r="J26" s="356"/>
      <c r="K26" s="357"/>
      <c r="L26" s="354"/>
      <c r="M26" s="354"/>
      <c r="N26" s="351"/>
      <c r="O26" s="637"/>
      <c r="P26" s="354"/>
      <c r="Q26" s="354"/>
      <c r="R26" s="131" t="s">
        <v>251</v>
      </c>
      <c r="S26" s="344"/>
      <c r="T26" s="355"/>
      <c r="U26" s="632"/>
      <c r="V26" s="397"/>
      <c r="W26" s="507"/>
      <c r="X26" s="509"/>
      <c r="Y26" s="390"/>
      <c r="Z26" s="390"/>
      <c r="AA26" s="390"/>
      <c r="AB26" s="392"/>
    </row>
    <row r="27" spans="1:198" s="225" customFormat="1" ht="87" customHeight="1" x14ac:dyDescent="0.3">
      <c r="A27" s="222"/>
      <c r="B27" s="332" t="s">
        <v>670</v>
      </c>
      <c r="C27" s="338" t="s">
        <v>702</v>
      </c>
      <c r="D27" s="338" t="s">
        <v>671</v>
      </c>
      <c r="E27" s="338" t="s">
        <v>703</v>
      </c>
      <c r="F27" s="338">
        <v>4</v>
      </c>
      <c r="G27" s="338">
        <v>5</v>
      </c>
      <c r="H27" s="338">
        <v>3</v>
      </c>
      <c r="I27" s="526" t="s">
        <v>704</v>
      </c>
      <c r="J27" s="331">
        <v>4</v>
      </c>
      <c r="K27" s="334">
        <v>12</v>
      </c>
      <c r="L27" s="337">
        <v>48</v>
      </c>
      <c r="M27" s="337" t="s">
        <v>457</v>
      </c>
      <c r="N27" s="526" t="s">
        <v>1</v>
      </c>
      <c r="O27" s="332" t="s">
        <v>705</v>
      </c>
      <c r="P27" s="337" t="s">
        <v>706</v>
      </c>
      <c r="Q27" s="337" t="s">
        <v>707</v>
      </c>
      <c r="R27" s="403" t="s">
        <v>708</v>
      </c>
      <c r="S27" s="338">
        <v>4</v>
      </c>
      <c r="T27" s="335">
        <v>9</v>
      </c>
      <c r="U27" s="630" t="s">
        <v>2</v>
      </c>
      <c r="V27" s="137" t="s">
        <v>709</v>
      </c>
      <c r="W27" s="195">
        <v>45551</v>
      </c>
      <c r="X27" s="196">
        <v>45656</v>
      </c>
      <c r="Y27" s="223"/>
      <c r="Z27" s="223"/>
      <c r="AA27" s="223"/>
      <c r="AB27" s="224"/>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c r="FS27" s="222"/>
      <c r="FT27" s="222"/>
      <c r="FU27" s="222"/>
      <c r="FV27" s="222"/>
      <c r="FW27" s="222"/>
      <c r="FX27" s="222"/>
      <c r="FY27" s="222"/>
      <c r="FZ27" s="222"/>
      <c r="GA27" s="222"/>
      <c r="GB27" s="222"/>
      <c r="GC27" s="222"/>
      <c r="GD27" s="222"/>
      <c r="GE27" s="222"/>
      <c r="GF27" s="222"/>
      <c r="GG27" s="222"/>
      <c r="GH27" s="222"/>
      <c r="GI27" s="222"/>
      <c r="GJ27" s="222"/>
      <c r="GK27" s="222"/>
      <c r="GL27" s="222"/>
      <c r="GM27" s="222"/>
      <c r="GN27" s="222"/>
      <c r="GO27" s="222"/>
      <c r="GP27" s="222"/>
    </row>
    <row r="28" spans="1:198" s="225" customFormat="1" ht="118.5" customHeight="1" x14ac:dyDescent="0.3">
      <c r="A28" s="222"/>
      <c r="B28" s="332"/>
      <c r="C28" s="338"/>
      <c r="D28" s="338"/>
      <c r="E28" s="338"/>
      <c r="F28" s="338"/>
      <c r="G28" s="338"/>
      <c r="H28" s="338"/>
      <c r="I28" s="526"/>
      <c r="J28" s="331"/>
      <c r="K28" s="334"/>
      <c r="L28" s="337"/>
      <c r="M28" s="337"/>
      <c r="N28" s="526"/>
      <c r="O28" s="332"/>
      <c r="P28" s="337"/>
      <c r="Q28" s="337"/>
      <c r="R28" s="404"/>
      <c r="S28" s="338"/>
      <c r="T28" s="335"/>
      <c r="U28" s="630"/>
      <c r="V28" s="391" t="s">
        <v>710</v>
      </c>
      <c r="W28" s="506">
        <v>45551</v>
      </c>
      <c r="X28" s="508">
        <v>45656</v>
      </c>
      <c r="Y28" s="389"/>
      <c r="Z28" s="389"/>
      <c r="AA28" s="389"/>
      <c r="AB28" s="391"/>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row>
    <row r="29" spans="1:198" s="222" customFormat="1" ht="15" customHeight="1" x14ac:dyDescent="0.3">
      <c r="B29" s="321"/>
      <c r="C29" s="322"/>
      <c r="D29" s="322"/>
      <c r="E29" s="322"/>
      <c r="F29" s="322"/>
      <c r="G29" s="322"/>
      <c r="H29" s="322"/>
      <c r="I29" s="339"/>
      <c r="J29" s="331"/>
      <c r="K29" s="334"/>
      <c r="L29" s="337"/>
      <c r="M29" s="337"/>
      <c r="N29" s="339"/>
      <c r="O29" s="321"/>
      <c r="P29" s="337"/>
      <c r="Q29" s="337"/>
      <c r="R29" s="93" t="s">
        <v>249</v>
      </c>
      <c r="S29" s="322"/>
      <c r="T29" s="345"/>
      <c r="U29" s="631"/>
      <c r="V29" s="391"/>
      <c r="W29" s="506"/>
      <c r="X29" s="508"/>
      <c r="Y29" s="389"/>
      <c r="Z29" s="389"/>
      <c r="AA29" s="389"/>
      <c r="AB29" s="391"/>
    </row>
    <row r="30" spans="1:198" s="222" customFormat="1" ht="15" customHeight="1" thickBot="1" x14ac:dyDescent="0.35">
      <c r="B30" s="330"/>
      <c r="C30" s="336"/>
      <c r="D30" s="336"/>
      <c r="E30" s="336"/>
      <c r="F30" s="336"/>
      <c r="G30" s="336"/>
      <c r="H30" s="336"/>
      <c r="I30" s="358"/>
      <c r="J30" s="331"/>
      <c r="K30" s="334"/>
      <c r="L30" s="337"/>
      <c r="M30" s="337"/>
      <c r="N30" s="358"/>
      <c r="O30" s="330"/>
      <c r="P30" s="337"/>
      <c r="Q30" s="337"/>
      <c r="R30" s="161" t="s">
        <v>250</v>
      </c>
      <c r="S30" s="336"/>
      <c r="T30" s="333"/>
      <c r="U30" s="633"/>
      <c r="V30" s="392"/>
      <c r="W30" s="507"/>
      <c r="X30" s="509"/>
      <c r="Y30" s="390"/>
      <c r="Z30" s="390"/>
      <c r="AA30" s="390"/>
      <c r="AB30" s="392"/>
    </row>
    <row r="31" spans="1:198" s="225" customFormat="1" ht="54.75" customHeight="1" x14ac:dyDescent="0.3">
      <c r="A31" s="222"/>
      <c r="B31" s="452" t="s">
        <v>670</v>
      </c>
      <c r="C31" s="439" t="s">
        <v>6</v>
      </c>
      <c r="D31" s="439" t="s">
        <v>671</v>
      </c>
      <c r="E31" s="439" t="s">
        <v>672</v>
      </c>
      <c r="F31" s="439">
        <v>5</v>
      </c>
      <c r="G31" s="439">
        <v>5</v>
      </c>
      <c r="H31" s="439">
        <v>3</v>
      </c>
      <c r="I31" s="438" t="s">
        <v>711</v>
      </c>
      <c r="J31" s="402">
        <v>5</v>
      </c>
      <c r="K31" s="405">
        <v>15</v>
      </c>
      <c r="L31" s="403">
        <v>75</v>
      </c>
      <c r="M31" s="403" t="s">
        <v>457</v>
      </c>
      <c r="N31" s="438" t="s">
        <v>1</v>
      </c>
      <c r="O31" s="452" t="s">
        <v>712</v>
      </c>
      <c r="P31" s="403" t="s">
        <v>713</v>
      </c>
      <c r="Q31" s="403" t="s">
        <v>714</v>
      </c>
      <c r="R31" s="403" t="s">
        <v>715</v>
      </c>
      <c r="S31" s="439">
        <v>4</v>
      </c>
      <c r="T31" s="450">
        <v>12</v>
      </c>
      <c r="U31" s="629" t="s">
        <v>2</v>
      </c>
      <c r="V31" s="226" t="s">
        <v>716</v>
      </c>
      <c r="W31" s="195">
        <v>45551</v>
      </c>
      <c r="X31" s="196">
        <v>45656</v>
      </c>
      <c r="Y31" s="136"/>
      <c r="Z31" s="136"/>
      <c r="AA31" s="136"/>
      <c r="AB31" s="137"/>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row>
    <row r="32" spans="1:198" s="225" customFormat="1" ht="61.5" customHeight="1" x14ac:dyDescent="0.3">
      <c r="A32" s="222"/>
      <c r="B32" s="332"/>
      <c r="C32" s="338"/>
      <c r="D32" s="338"/>
      <c r="E32" s="338"/>
      <c r="F32" s="338"/>
      <c r="G32" s="338"/>
      <c r="H32" s="338"/>
      <c r="I32" s="526"/>
      <c r="J32" s="331"/>
      <c r="K32" s="334"/>
      <c r="L32" s="337"/>
      <c r="M32" s="337"/>
      <c r="N32" s="526"/>
      <c r="O32" s="332"/>
      <c r="P32" s="337"/>
      <c r="Q32" s="337"/>
      <c r="R32" s="337"/>
      <c r="S32" s="338"/>
      <c r="T32" s="335"/>
      <c r="U32" s="630"/>
      <c r="V32" s="152" t="s">
        <v>717</v>
      </c>
      <c r="W32" s="153">
        <v>45551</v>
      </c>
      <c r="X32" s="154">
        <v>45656</v>
      </c>
      <c r="Y32" s="155"/>
      <c r="Z32" s="155"/>
      <c r="AA32" s="155"/>
      <c r="AB32" s="15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row>
    <row r="33" spans="1:198" s="225" customFormat="1" ht="57" customHeight="1" x14ac:dyDescent="0.3">
      <c r="A33" s="222"/>
      <c r="B33" s="332"/>
      <c r="C33" s="338"/>
      <c r="D33" s="338"/>
      <c r="E33" s="338"/>
      <c r="F33" s="338"/>
      <c r="G33" s="338"/>
      <c r="H33" s="338"/>
      <c r="I33" s="526"/>
      <c r="J33" s="331"/>
      <c r="K33" s="334"/>
      <c r="L33" s="337"/>
      <c r="M33" s="337"/>
      <c r="N33" s="526"/>
      <c r="O33" s="332"/>
      <c r="P33" s="337"/>
      <c r="Q33" s="337"/>
      <c r="R33" s="404"/>
      <c r="S33" s="338"/>
      <c r="T33" s="335"/>
      <c r="U33" s="630"/>
      <c r="V33" s="468" t="s">
        <v>718</v>
      </c>
      <c r="W33" s="594">
        <v>45551</v>
      </c>
      <c r="X33" s="597">
        <v>45656</v>
      </c>
      <c r="Y33" s="458"/>
      <c r="Z33" s="458"/>
      <c r="AA33" s="458"/>
      <c r="AB33" s="468"/>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row>
    <row r="34" spans="1:198" s="222" customFormat="1" ht="15" customHeight="1" x14ac:dyDescent="0.3">
      <c r="B34" s="321"/>
      <c r="C34" s="322"/>
      <c r="D34" s="322"/>
      <c r="E34" s="322"/>
      <c r="F34" s="322"/>
      <c r="G34" s="322"/>
      <c r="H34" s="322"/>
      <c r="I34" s="339"/>
      <c r="J34" s="331"/>
      <c r="K34" s="334"/>
      <c r="L34" s="337"/>
      <c r="M34" s="337"/>
      <c r="N34" s="339"/>
      <c r="O34" s="321"/>
      <c r="P34" s="337"/>
      <c r="Q34" s="337"/>
      <c r="R34" s="93" t="s">
        <v>249</v>
      </c>
      <c r="S34" s="322"/>
      <c r="T34" s="345"/>
      <c r="U34" s="631"/>
      <c r="V34" s="410"/>
      <c r="W34" s="595"/>
      <c r="X34" s="598"/>
      <c r="Y34" s="337"/>
      <c r="Z34" s="337"/>
      <c r="AA34" s="337"/>
      <c r="AB34" s="410"/>
    </row>
    <row r="35" spans="1:198" s="222" customFormat="1" ht="15" customHeight="1" thickBot="1" x14ac:dyDescent="0.35">
      <c r="B35" s="343"/>
      <c r="C35" s="344"/>
      <c r="D35" s="344"/>
      <c r="E35" s="344"/>
      <c r="F35" s="344"/>
      <c r="G35" s="344"/>
      <c r="H35" s="344"/>
      <c r="I35" s="351"/>
      <c r="J35" s="356"/>
      <c r="K35" s="357"/>
      <c r="L35" s="354"/>
      <c r="M35" s="354"/>
      <c r="N35" s="351"/>
      <c r="O35" s="343"/>
      <c r="P35" s="354"/>
      <c r="Q35" s="354"/>
      <c r="R35" s="131" t="s">
        <v>250</v>
      </c>
      <c r="S35" s="344"/>
      <c r="T35" s="355"/>
      <c r="U35" s="632"/>
      <c r="V35" s="411"/>
      <c r="W35" s="596"/>
      <c r="X35" s="599"/>
      <c r="Y35" s="354"/>
      <c r="Z35" s="354"/>
      <c r="AA35" s="354"/>
      <c r="AB35" s="411"/>
    </row>
    <row r="36" spans="1:198" s="215" customFormat="1" x14ac:dyDescent="0.3">
      <c r="B36" s="227"/>
      <c r="C36" s="228"/>
      <c r="D36" s="228"/>
      <c r="E36" s="228"/>
      <c r="F36" s="228"/>
      <c r="G36" s="228"/>
      <c r="H36" s="228"/>
      <c r="I36" s="227"/>
      <c r="J36" s="228"/>
      <c r="K36" s="228"/>
      <c r="L36" s="228"/>
      <c r="M36" s="228"/>
      <c r="N36" s="228"/>
      <c r="O36" s="228"/>
      <c r="P36" s="228"/>
      <c r="Q36" s="228"/>
      <c r="R36" s="229"/>
      <c r="S36" s="228"/>
      <c r="T36" s="228"/>
      <c r="U36" s="228"/>
      <c r="V36" s="228"/>
      <c r="W36" s="228"/>
      <c r="X36" s="228"/>
      <c r="Y36" s="228"/>
      <c r="Z36" s="228"/>
      <c r="AA36" s="228"/>
      <c r="AB36" s="230"/>
    </row>
    <row r="37" spans="1:198" s="231" customFormat="1" x14ac:dyDescent="0.3">
      <c r="A37" s="215"/>
      <c r="B37" s="622" t="s">
        <v>234</v>
      </c>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4"/>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row>
    <row r="38" spans="1:198" s="231" customFormat="1" x14ac:dyDescent="0.3">
      <c r="B38" s="625" t="s">
        <v>264</v>
      </c>
      <c r="C38" s="625"/>
      <c r="D38" s="625"/>
      <c r="E38" s="625"/>
      <c r="F38" s="625"/>
      <c r="G38" s="625"/>
      <c r="H38" s="625"/>
      <c r="I38" s="625" t="s">
        <v>279</v>
      </c>
      <c r="J38" s="625"/>
      <c r="K38" s="625"/>
      <c r="L38" s="625"/>
      <c r="M38" s="625"/>
      <c r="N38" s="625"/>
      <c r="O38" s="625"/>
      <c r="P38" s="625"/>
      <c r="Q38" s="625"/>
      <c r="R38" s="625"/>
      <c r="S38" s="625"/>
      <c r="T38" s="625"/>
      <c r="U38" s="625"/>
      <c r="V38" s="625"/>
      <c r="W38" s="625"/>
      <c r="X38" s="626" t="s">
        <v>235</v>
      </c>
      <c r="Y38" s="627"/>
      <c r="Z38" s="627"/>
      <c r="AA38" s="627"/>
      <c r="AB38" s="628"/>
    </row>
    <row r="39" spans="1:198" s="215" customFormat="1" x14ac:dyDescent="0.3">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198" s="231" customFormat="1" x14ac:dyDescent="0.3">
      <c r="A40" s="215"/>
      <c r="B40" s="617" t="s">
        <v>236</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row>
    <row r="41" spans="1:198" s="231" customFormat="1" x14ac:dyDescent="0.3">
      <c r="A41" s="215"/>
      <c r="B41" s="619" t="s">
        <v>237</v>
      </c>
      <c r="C41" s="619"/>
      <c r="D41" s="619"/>
      <c r="E41" s="619"/>
      <c r="F41" s="619"/>
      <c r="G41" s="619"/>
      <c r="H41" s="619"/>
      <c r="I41" s="619" t="s">
        <v>238</v>
      </c>
      <c r="J41" s="619"/>
      <c r="K41" s="619"/>
      <c r="L41" s="619"/>
      <c r="M41" s="619"/>
      <c r="N41" s="619"/>
      <c r="O41" s="619"/>
      <c r="P41" s="619"/>
      <c r="Q41" s="619"/>
      <c r="R41" s="619"/>
      <c r="S41" s="619" t="s">
        <v>239</v>
      </c>
      <c r="T41" s="619"/>
      <c r="U41" s="619"/>
      <c r="V41" s="619"/>
      <c r="W41" s="619"/>
      <c r="X41" s="619"/>
      <c r="Y41" s="619"/>
      <c r="Z41" s="619"/>
      <c r="AA41" s="620" t="s">
        <v>240</v>
      </c>
      <c r="AB41" s="621"/>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row>
    <row r="42" spans="1:198" s="231" customFormat="1" x14ac:dyDescent="0.3">
      <c r="A42" s="215"/>
      <c r="B42" s="371">
        <v>0</v>
      </c>
      <c r="C42" s="371"/>
      <c r="D42" s="371"/>
      <c r="E42" s="371"/>
      <c r="F42" s="371"/>
      <c r="G42" s="371"/>
      <c r="H42" s="371"/>
      <c r="I42" s="371" t="s">
        <v>241</v>
      </c>
      <c r="J42" s="371"/>
      <c r="K42" s="371"/>
      <c r="L42" s="371"/>
      <c r="M42" s="371"/>
      <c r="N42" s="371"/>
      <c r="O42" s="371"/>
      <c r="P42" s="371"/>
      <c r="Q42" s="371"/>
      <c r="R42" s="371"/>
      <c r="S42" s="616">
        <v>44734</v>
      </c>
      <c r="T42" s="616"/>
      <c r="U42" s="616"/>
      <c r="V42" s="616"/>
      <c r="W42" s="616"/>
      <c r="X42" s="616"/>
      <c r="Y42" s="616"/>
      <c r="Z42" s="616"/>
      <c r="AA42" s="373">
        <v>1</v>
      </c>
      <c r="AB42" s="374"/>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row>
    <row r="43" spans="1:198" s="231" customFormat="1" ht="32.25" customHeight="1" x14ac:dyDescent="0.3">
      <c r="A43" s="215"/>
      <c r="B43" s="371">
        <v>1</v>
      </c>
      <c r="C43" s="371"/>
      <c r="D43" s="371"/>
      <c r="E43" s="371"/>
      <c r="F43" s="371"/>
      <c r="G43" s="371"/>
      <c r="H43" s="371"/>
      <c r="I43" s="371" t="s">
        <v>253</v>
      </c>
      <c r="J43" s="371"/>
      <c r="K43" s="371"/>
      <c r="L43" s="371"/>
      <c r="M43" s="371"/>
      <c r="N43" s="371"/>
      <c r="O43" s="371"/>
      <c r="P43" s="371"/>
      <c r="Q43" s="371"/>
      <c r="R43" s="371"/>
      <c r="S43" s="616">
        <v>45217</v>
      </c>
      <c r="T43" s="616"/>
      <c r="U43" s="616"/>
      <c r="V43" s="616"/>
      <c r="W43" s="616"/>
      <c r="X43" s="616"/>
      <c r="Y43" s="616"/>
      <c r="Z43" s="616"/>
      <c r="AA43" s="373">
        <v>2</v>
      </c>
      <c r="AB43" s="374"/>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row>
    <row r="44" spans="1:198" s="231" customFormat="1" ht="43.5" customHeight="1" x14ac:dyDescent="0.3">
      <c r="A44" s="215"/>
      <c r="B44" s="377">
        <v>2</v>
      </c>
      <c r="C44" s="378"/>
      <c r="D44" s="378"/>
      <c r="E44" s="378"/>
      <c r="F44" s="378"/>
      <c r="G44" s="378"/>
      <c r="H44" s="378"/>
      <c r="I44" s="377" t="s">
        <v>286</v>
      </c>
      <c r="J44" s="378"/>
      <c r="K44" s="378"/>
      <c r="L44" s="378"/>
      <c r="M44" s="378"/>
      <c r="N44" s="378"/>
      <c r="O44" s="378"/>
      <c r="P44" s="378"/>
      <c r="Q44" s="378"/>
      <c r="R44" s="378"/>
      <c r="S44" s="616">
        <v>45362</v>
      </c>
      <c r="T44" s="616"/>
      <c r="U44" s="616"/>
      <c r="V44" s="616"/>
      <c r="W44" s="616"/>
      <c r="X44" s="616"/>
      <c r="Y44" s="616"/>
      <c r="Z44" s="616"/>
      <c r="AA44" s="373">
        <v>3</v>
      </c>
      <c r="AB44" s="374"/>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row>
    <row r="45" spans="1:198" s="215" customFormat="1" x14ac:dyDescent="0.3">
      <c r="C45" s="216"/>
      <c r="D45" s="216"/>
      <c r="E45" s="216"/>
      <c r="F45" s="216"/>
      <c r="G45" s="216"/>
      <c r="H45" s="216"/>
      <c r="J45" s="216"/>
      <c r="K45" s="216"/>
      <c r="L45" s="216"/>
      <c r="M45" s="216"/>
      <c r="N45" s="216"/>
      <c r="O45" s="216"/>
      <c r="P45" s="216"/>
      <c r="Q45" s="216"/>
      <c r="R45" s="217"/>
      <c r="S45" s="216"/>
      <c r="T45" s="216"/>
      <c r="U45" s="216"/>
      <c r="V45" s="216"/>
      <c r="W45" s="216"/>
      <c r="X45" s="216"/>
      <c r="Y45" s="216"/>
      <c r="Z45" s="216"/>
      <c r="AA45" s="216"/>
      <c r="AB45" s="216"/>
    </row>
    <row r="46" spans="1:198" s="218" customFormat="1" x14ac:dyDescent="0.3">
      <c r="C46" s="219"/>
      <c r="D46" s="219"/>
      <c r="E46" s="219"/>
      <c r="F46" s="219"/>
      <c r="G46" s="219"/>
      <c r="H46" s="219"/>
      <c r="J46" s="219"/>
      <c r="K46" s="219"/>
      <c r="L46" s="219"/>
      <c r="M46" s="219"/>
      <c r="N46" s="219"/>
      <c r="O46" s="219"/>
      <c r="P46" s="219"/>
      <c r="Q46" s="219"/>
      <c r="R46" s="220"/>
      <c r="S46" s="219"/>
      <c r="T46" s="219"/>
      <c r="U46" s="216"/>
      <c r="V46" s="219"/>
      <c r="W46" s="219"/>
      <c r="X46" s="219"/>
      <c r="Y46" s="219"/>
      <c r="Z46" s="219"/>
      <c r="AA46" s="219"/>
      <c r="AB46" s="219"/>
    </row>
    <row r="47" spans="1:198" s="218" customFormat="1" x14ac:dyDescent="0.3">
      <c r="C47" s="219"/>
      <c r="D47" s="219"/>
      <c r="E47" s="219"/>
      <c r="F47" s="219"/>
      <c r="G47" s="219"/>
      <c r="H47" s="219"/>
      <c r="J47" s="219"/>
      <c r="K47" s="219"/>
      <c r="L47" s="219"/>
      <c r="M47" s="219"/>
      <c r="N47" s="219"/>
      <c r="O47" s="219"/>
      <c r="P47" s="219"/>
      <c r="Q47" s="219"/>
      <c r="R47" s="220"/>
      <c r="S47" s="219"/>
      <c r="T47" s="219"/>
      <c r="U47" s="216"/>
      <c r="V47" s="219"/>
      <c r="W47" s="219"/>
      <c r="X47" s="219"/>
      <c r="Y47" s="219"/>
      <c r="Z47" s="219"/>
      <c r="AA47" s="219"/>
      <c r="AB47" s="219"/>
    </row>
    <row r="48" spans="1:198" s="218" customFormat="1" x14ac:dyDescent="0.3">
      <c r="C48" s="219"/>
      <c r="D48" s="219"/>
      <c r="E48" s="219"/>
      <c r="F48" s="219"/>
      <c r="G48" s="219"/>
      <c r="H48" s="219"/>
      <c r="J48" s="219"/>
      <c r="K48" s="219"/>
      <c r="L48" s="219"/>
      <c r="M48" s="219"/>
      <c r="N48" s="219"/>
      <c r="O48" s="219"/>
      <c r="P48" s="219"/>
      <c r="Q48" s="219"/>
      <c r="R48" s="220"/>
      <c r="S48" s="219"/>
      <c r="T48" s="219"/>
      <c r="U48" s="216"/>
      <c r="V48" s="219"/>
      <c r="W48" s="219"/>
      <c r="X48" s="219"/>
      <c r="Y48" s="219"/>
      <c r="Z48" s="219"/>
      <c r="AA48" s="219"/>
      <c r="AB48" s="219"/>
    </row>
    <row r="49" spans="3:28" s="218" customFormat="1" x14ac:dyDescent="0.3">
      <c r="C49" s="219"/>
      <c r="D49" s="219"/>
      <c r="E49" s="219"/>
      <c r="F49" s="219"/>
      <c r="G49" s="219"/>
      <c r="H49" s="219"/>
      <c r="J49" s="219"/>
      <c r="K49" s="219"/>
      <c r="L49" s="219"/>
      <c r="M49" s="219"/>
      <c r="N49" s="219"/>
      <c r="O49" s="219"/>
      <c r="P49" s="219"/>
      <c r="Q49" s="219"/>
      <c r="R49" s="220"/>
      <c r="S49" s="219"/>
      <c r="T49" s="219"/>
      <c r="U49" s="216"/>
      <c r="V49" s="219"/>
      <c r="W49" s="219"/>
      <c r="X49" s="219"/>
      <c r="Y49" s="219"/>
      <c r="Z49" s="219"/>
      <c r="AA49" s="219"/>
      <c r="AB49" s="219"/>
    </row>
    <row r="50" spans="3:28" s="218" customFormat="1" x14ac:dyDescent="0.3">
      <c r="C50" s="219"/>
      <c r="D50" s="219"/>
      <c r="E50" s="219"/>
      <c r="F50" s="219"/>
      <c r="G50" s="219"/>
      <c r="H50" s="219"/>
      <c r="J50" s="219"/>
      <c r="K50" s="219"/>
      <c r="L50" s="219"/>
      <c r="M50" s="219"/>
      <c r="N50" s="219"/>
      <c r="O50" s="219"/>
      <c r="P50" s="219"/>
      <c r="Q50" s="219"/>
      <c r="R50" s="220"/>
      <c r="S50" s="219"/>
      <c r="T50" s="219"/>
      <c r="U50" s="216"/>
      <c r="V50" s="219"/>
      <c r="W50" s="219"/>
      <c r="X50" s="219"/>
      <c r="Y50" s="219"/>
      <c r="Z50" s="219"/>
      <c r="AA50" s="219"/>
      <c r="AB50" s="219"/>
    </row>
    <row r="51" spans="3:28" s="218" customFormat="1" x14ac:dyDescent="0.3">
      <c r="C51" s="219"/>
      <c r="D51" s="219"/>
      <c r="E51" s="219"/>
      <c r="F51" s="219"/>
      <c r="G51" s="219"/>
      <c r="H51" s="219"/>
      <c r="J51" s="219"/>
      <c r="K51" s="219"/>
      <c r="L51" s="219"/>
      <c r="M51" s="219"/>
      <c r="N51" s="219"/>
      <c r="O51" s="219"/>
      <c r="P51" s="219"/>
      <c r="Q51" s="219"/>
      <c r="R51" s="220"/>
      <c r="S51" s="219"/>
      <c r="T51" s="219"/>
      <c r="U51" s="216"/>
      <c r="V51" s="219"/>
      <c r="W51" s="219"/>
      <c r="X51" s="219"/>
      <c r="Y51" s="219"/>
      <c r="Z51" s="219"/>
      <c r="AA51" s="219"/>
      <c r="AB51" s="219"/>
    </row>
    <row r="52" spans="3:28" s="218" customFormat="1" x14ac:dyDescent="0.3">
      <c r="C52" s="219"/>
      <c r="D52" s="219"/>
      <c r="E52" s="219"/>
      <c r="F52" s="219"/>
      <c r="G52" s="219"/>
      <c r="H52" s="219"/>
      <c r="J52" s="219"/>
      <c r="K52" s="219"/>
      <c r="L52" s="219"/>
      <c r="M52" s="219"/>
      <c r="N52" s="219"/>
      <c r="O52" s="219"/>
      <c r="P52" s="219"/>
      <c r="Q52" s="219"/>
      <c r="R52" s="220"/>
      <c r="S52" s="219"/>
      <c r="T52" s="219"/>
      <c r="U52" s="216"/>
      <c r="V52" s="219"/>
      <c r="W52" s="219"/>
      <c r="X52" s="219"/>
      <c r="Y52" s="219"/>
      <c r="Z52" s="219"/>
      <c r="AA52" s="219"/>
      <c r="AB52" s="219"/>
    </row>
    <row r="53" spans="3:28" s="218" customFormat="1" x14ac:dyDescent="0.3">
      <c r="C53" s="219"/>
      <c r="D53" s="219"/>
      <c r="E53" s="219"/>
      <c r="F53" s="219"/>
      <c r="G53" s="219"/>
      <c r="H53" s="219"/>
      <c r="J53" s="219"/>
      <c r="K53" s="219"/>
      <c r="L53" s="219"/>
      <c r="M53" s="219"/>
      <c r="N53" s="219"/>
      <c r="O53" s="219"/>
      <c r="P53" s="219"/>
      <c r="Q53" s="219"/>
      <c r="R53" s="220"/>
      <c r="S53" s="219"/>
      <c r="T53" s="219"/>
      <c r="U53" s="216"/>
      <c r="V53" s="219"/>
      <c r="W53" s="219"/>
      <c r="X53" s="219"/>
      <c r="Y53" s="219"/>
      <c r="Z53" s="219"/>
      <c r="AA53" s="219"/>
      <c r="AB53" s="219"/>
    </row>
    <row r="54" spans="3:28" s="218" customFormat="1" x14ac:dyDescent="0.3">
      <c r="C54" s="219"/>
      <c r="D54" s="219"/>
      <c r="E54" s="219"/>
      <c r="F54" s="219"/>
      <c r="G54" s="219"/>
      <c r="H54" s="219"/>
      <c r="J54" s="219"/>
      <c r="K54" s="219"/>
      <c r="L54" s="219"/>
      <c r="M54" s="219"/>
      <c r="N54" s="219"/>
      <c r="O54" s="219"/>
      <c r="P54" s="219"/>
      <c r="Q54" s="219"/>
      <c r="R54" s="220"/>
      <c r="S54" s="219"/>
      <c r="T54" s="219"/>
      <c r="U54" s="216"/>
      <c r="V54" s="219"/>
      <c r="W54" s="219"/>
      <c r="X54" s="219"/>
      <c r="Y54" s="219"/>
      <c r="Z54" s="219"/>
      <c r="AA54" s="219"/>
      <c r="AB54" s="219"/>
    </row>
    <row r="55" spans="3:28" s="218" customFormat="1" x14ac:dyDescent="0.3">
      <c r="C55" s="219"/>
      <c r="D55" s="219"/>
      <c r="E55" s="219"/>
      <c r="F55" s="219"/>
      <c r="G55" s="219"/>
      <c r="H55" s="219"/>
      <c r="J55" s="219"/>
      <c r="K55" s="219"/>
      <c r="L55" s="219"/>
      <c r="M55" s="219"/>
      <c r="N55" s="219"/>
      <c r="O55" s="219"/>
      <c r="P55" s="219"/>
      <c r="Q55" s="219"/>
      <c r="R55" s="220"/>
      <c r="S55" s="219"/>
      <c r="T55" s="219"/>
      <c r="U55" s="216"/>
      <c r="V55" s="219"/>
      <c r="W55" s="219"/>
      <c r="X55" s="219"/>
      <c r="Y55" s="219"/>
      <c r="Z55" s="219"/>
      <c r="AA55" s="219"/>
      <c r="AB55" s="219"/>
    </row>
    <row r="56" spans="3:28" s="218" customFormat="1" x14ac:dyDescent="0.3">
      <c r="C56" s="219"/>
      <c r="D56" s="219"/>
      <c r="E56" s="219"/>
      <c r="F56" s="219"/>
      <c r="G56" s="219"/>
      <c r="H56" s="219"/>
      <c r="J56" s="219"/>
      <c r="K56" s="219"/>
      <c r="L56" s="219"/>
      <c r="M56" s="219"/>
      <c r="N56" s="219"/>
      <c r="O56" s="219"/>
      <c r="P56" s="219"/>
      <c r="Q56" s="219"/>
      <c r="R56" s="220"/>
      <c r="S56" s="219"/>
      <c r="T56" s="219"/>
      <c r="U56" s="216"/>
      <c r="V56" s="219"/>
      <c r="W56" s="219"/>
      <c r="X56" s="219"/>
      <c r="Y56" s="219"/>
      <c r="Z56" s="219"/>
      <c r="AA56" s="219"/>
      <c r="AB56" s="219"/>
    </row>
    <row r="57" spans="3:28" s="218" customFormat="1" x14ac:dyDescent="0.3">
      <c r="C57" s="219"/>
      <c r="D57" s="219"/>
      <c r="E57" s="219"/>
      <c r="F57" s="219"/>
      <c r="G57" s="219"/>
      <c r="H57" s="219"/>
      <c r="J57" s="219"/>
      <c r="K57" s="219"/>
      <c r="L57" s="219"/>
      <c r="M57" s="219"/>
      <c r="N57" s="219"/>
      <c r="O57" s="219"/>
      <c r="P57" s="219"/>
      <c r="Q57" s="219"/>
      <c r="R57" s="220"/>
      <c r="S57" s="219"/>
      <c r="T57" s="219"/>
      <c r="U57" s="216"/>
      <c r="V57" s="219"/>
      <c r="W57" s="219"/>
      <c r="X57" s="219"/>
      <c r="Y57" s="219"/>
      <c r="Z57" s="219"/>
      <c r="AA57" s="219"/>
      <c r="AB57" s="219"/>
    </row>
    <row r="58" spans="3:28" s="218" customFormat="1" x14ac:dyDescent="0.3">
      <c r="C58" s="219"/>
      <c r="D58" s="219"/>
      <c r="E58" s="219"/>
      <c r="F58" s="219"/>
      <c r="G58" s="219"/>
      <c r="H58" s="219"/>
      <c r="J58" s="219"/>
      <c r="K58" s="219"/>
      <c r="L58" s="219"/>
      <c r="M58" s="219"/>
      <c r="N58" s="219"/>
      <c r="O58" s="219"/>
      <c r="P58" s="219"/>
      <c r="Q58" s="219"/>
      <c r="R58" s="220"/>
      <c r="S58" s="219"/>
      <c r="T58" s="219"/>
      <c r="U58" s="216"/>
      <c r="V58" s="219"/>
      <c r="W58" s="219"/>
      <c r="X58" s="219"/>
      <c r="Y58" s="219"/>
      <c r="Z58" s="219"/>
      <c r="AA58" s="219"/>
      <c r="AB58" s="219"/>
    </row>
    <row r="59" spans="3:28" s="218" customFormat="1" x14ac:dyDescent="0.3">
      <c r="C59" s="219"/>
      <c r="D59" s="219"/>
      <c r="E59" s="219"/>
      <c r="F59" s="219"/>
      <c r="G59" s="219"/>
      <c r="H59" s="219"/>
      <c r="J59" s="219"/>
      <c r="K59" s="219"/>
      <c r="L59" s="219"/>
      <c r="M59" s="219"/>
      <c r="N59" s="219"/>
      <c r="O59" s="219"/>
      <c r="P59" s="219"/>
      <c r="Q59" s="219"/>
      <c r="R59" s="220"/>
      <c r="S59" s="219"/>
      <c r="T59" s="219"/>
      <c r="U59" s="216"/>
      <c r="V59" s="219"/>
      <c r="W59" s="219"/>
      <c r="X59" s="219"/>
      <c r="Y59" s="219"/>
      <c r="Z59" s="219"/>
      <c r="AA59" s="219"/>
      <c r="AB59" s="219"/>
    </row>
    <row r="60" spans="3:28" s="218" customFormat="1" x14ac:dyDescent="0.3">
      <c r="C60" s="219"/>
      <c r="D60" s="219"/>
      <c r="E60" s="219"/>
      <c r="F60" s="219"/>
      <c r="G60" s="219"/>
      <c r="H60" s="219"/>
      <c r="J60" s="219"/>
      <c r="K60" s="219"/>
      <c r="L60" s="219"/>
      <c r="M60" s="219"/>
      <c r="N60" s="219"/>
      <c r="O60" s="219"/>
      <c r="P60" s="219"/>
      <c r="Q60" s="219"/>
      <c r="R60" s="220"/>
      <c r="S60" s="219"/>
      <c r="T60" s="219"/>
      <c r="U60" s="216"/>
      <c r="V60" s="219"/>
      <c r="W60" s="219"/>
      <c r="X60" s="219"/>
      <c r="Y60" s="219"/>
      <c r="Z60" s="219"/>
      <c r="AA60" s="219"/>
      <c r="AB60" s="219"/>
    </row>
    <row r="61" spans="3:28" s="218" customFormat="1" x14ac:dyDescent="0.3">
      <c r="C61" s="219"/>
      <c r="D61" s="219"/>
      <c r="E61" s="219"/>
      <c r="F61" s="219"/>
      <c r="G61" s="219"/>
      <c r="H61" s="219"/>
      <c r="J61" s="219"/>
      <c r="K61" s="219"/>
      <c r="L61" s="219"/>
      <c r="M61" s="219"/>
      <c r="N61" s="219"/>
      <c r="O61" s="219"/>
      <c r="P61" s="219"/>
      <c r="Q61" s="219"/>
      <c r="R61" s="220"/>
      <c r="S61" s="219"/>
      <c r="T61" s="219"/>
      <c r="U61" s="216"/>
      <c r="V61" s="219"/>
      <c r="W61" s="219"/>
      <c r="X61" s="219"/>
      <c r="Y61" s="219"/>
      <c r="Z61" s="219"/>
      <c r="AA61" s="219"/>
      <c r="AB61" s="219"/>
    </row>
    <row r="62" spans="3:28" s="218" customFormat="1" x14ac:dyDescent="0.3">
      <c r="C62" s="219"/>
      <c r="D62" s="219"/>
      <c r="E62" s="219"/>
      <c r="F62" s="219"/>
      <c r="G62" s="219"/>
      <c r="H62" s="219"/>
      <c r="J62" s="219"/>
      <c r="K62" s="219"/>
      <c r="L62" s="219"/>
      <c r="M62" s="219"/>
      <c r="N62" s="219"/>
      <c r="O62" s="219"/>
      <c r="P62" s="219"/>
      <c r="Q62" s="219"/>
      <c r="R62" s="220"/>
      <c r="S62" s="219"/>
      <c r="T62" s="219"/>
      <c r="U62" s="216"/>
      <c r="V62" s="219"/>
      <c r="W62" s="219"/>
      <c r="X62" s="219"/>
      <c r="Y62" s="219"/>
      <c r="Z62" s="219"/>
      <c r="AA62" s="219"/>
      <c r="AB62" s="219"/>
    </row>
    <row r="63" spans="3:28" s="218" customFormat="1" x14ac:dyDescent="0.3">
      <c r="C63" s="219"/>
      <c r="D63" s="219"/>
      <c r="E63" s="219"/>
      <c r="F63" s="219"/>
      <c r="G63" s="219"/>
      <c r="H63" s="219"/>
      <c r="J63" s="219"/>
      <c r="K63" s="219"/>
      <c r="L63" s="219"/>
      <c r="M63" s="219"/>
      <c r="N63" s="219"/>
      <c r="O63" s="219"/>
      <c r="P63" s="219"/>
      <c r="Q63" s="219"/>
      <c r="R63" s="220"/>
      <c r="S63" s="219"/>
      <c r="T63" s="219"/>
      <c r="U63" s="216"/>
      <c r="V63" s="219"/>
      <c r="W63" s="219"/>
      <c r="X63" s="219"/>
      <c r="Y63" s="219"/>
      <c r="Z63" s="219"/>
      <c r="AA63" s="219"/>
      <c r="AB63" s="219"/>
    </row>
    <row r="64" spans="3:28" s="218" customFormat="1" x14ac:dyDescent="0.3">
      <c r="C64" s="219"/>
      <c r="D64" s="219"/>
      <c r="E64" s="219"/>
      <c r="F64" s="219"/>
      <c r="G64" s="219"/>
      <c r="H64" s="219"/>
      <c r="J64" s="219"/>
      <c r="K64" s="219"/>
      <c r="L64" s="219"/>
      <c r="M64" s="219"/>
      <c r="N64" s="219"/>
      <c r="O64" s="219"/>
      <c r="P64" s="219"/>
      <c r="Q64" s="219"/>
      <c r="R64" s="220"/>
      <c r="S64" s="219"/>
      <c r="T64" s="219"/>
      <c r="U64" s="216"/>
      <c r="V64" s="219"/>
      <c r="W64" s="219"/>
      <c r="X64" s="219"/>
      <c r="Y64" s="219"/>
      <c r="Z64" s="219"/>
      <c r="AA64" s="219"/>
      <c r="AB64" s="219"/>
    </row>
    <row r="65" spans="3:28" s="218" customFormat="1" x14ac:dyDescent="0.3">
      <c r="C65" s="219"/>
      <c r="D65" s="219"/>
      <c r="E65" s="219"/>
      <c r="F65" s="219"/>
      <c r="G65" s="219"/>
      <c r="H65" s="219"/>
      <c r="J65" s="219"/>
      <c r="K65" s="219"/>
      <c r="L65" s="219"/>
      <c r="M65" s="219"/>
      <c r="N65" s="219"/>
      <c r="O65" s="219"/>
      <c r="P65" s="219"/>
      <c r="Q65" s="219"/>
      <c r="R65" s="220"/>
      <c r="S65" s="219"/>
      <c r="T65" s="219"/>
      <c r="U65" s="216"/>
      <c r="V65" s="219"/>
      <c r="W65" s="219"/>
      <c r="X65" s="219"/>
      <c r="Y65" s="219"/>
      <c r="Z65" s="219"/>
      <c r="AA65" s="219"/>
      <c r="AB65" s="219"/>
    </row>
    <row r="66" spans="3:28" s="218" customFormat="1" x14ac:dyDescent="0.3">
      <c r="C66" s="219"/>
      <c r="D66" s="219"/>
      <c r="E66" s="219"/>
      <c r="F66" s="219"/>
      <c r="G66" s="219"/>
      <c r="H66" s="219"/>
      <c r="J66" s="219"/>
      <c r="K66" s="219"/>
      <c r="L66" s="219"/>
      <c r="M66" s="219"/>
      <c r="N66" s="219"/>
      <c r="O66" s="219"/>
      <c r="P66" s="219"/>
      <c r="Q66" s="219"/>
      <c r="R66" s="220"/>
      <c r="S66" s="219"/>
      <c r="T66" s="219"/>
      <c r="U66" s="219"/>
      <c r="V66" s="219"/>
      <c r="W66" s="219"/>
      <c r="X66" s="219"/>
      <c r="Y66" s="219"/>
      <c r="Z66" s="219"/>
      <c r="AA66" s="219"/>
      <c r="AB66" s="219"/>
    </row>
    <row r="67" spans="3:28" s="218" customFormat="1" x14ac:dyDescent="0.3">
      <c r="C67" s="219"/>
      <c r="D67" s="219"/>
      <c r="E67" s="219"/>
      <c r="F67" s="219"/>
      <c r="G67" s="219"/>
      <c r="H67" s="219"/>
      <c r="J67" s="219"/>
      <c r="K67" s="219"/>
      <c r="L67" s="219"/>
      <c r="M67" s="219"/>
      <c r="N67" s="219"/>
      <c r="O67" s="219"/>
      <c r="P67" s="219"/>
      <c r="Q67" s="219"/>
      <c r="R67" s="220"/>
      <c r="S67" s="219"/>
      <c r="T67" s="219"/>
      <c r="U67" s="219"/>
      <c r="V67" s="219"/>
      <c r="W67" s="219"/>
      <c r="X67" s="219"/>
      <c r="Y67" s="219"/>
      <c r="Z67" s="219"/>
      <c r="AA67" s="219"/>
      <c r="AB67" s="219"/>
    </row>
    <row r="68" spans="3:28" s="218" customFormat="1" x14ac:dyDescent="0.3">
      <c r="C68" s="219"/>
      <c r="D68" s="219"/>
      <c r="E68" s="219"/>
      <c r="F68" s="219"/>
      <c r="G68" s="219"/>
      <c r="H68" s="219"/>
      <c r="J68" s="219"/>
      <c r="K68" s="219"/>
      <c r="L68" s="219"/>
      <c r="M68" s="219"/>
      <c r="N68" s="219"/>
      <c r="O68" s="219"/>
      <c r="P68" s="219"/>
      <c r="Q68" s="219"/>
      <c r="R68" s="220"/>
      <c r="S68" s="219"/>
      <c r="T68" s="219"/>
      <c r="U68" s="219"/>
      <c r="V68" s="219"/>
      <c r="W68" s="219"/>
      <c r="X68" s="219"/>
      <c r="Y68" s="219"/>
      <c r="Z68" s="219"/>
      <c r="AA68" s="219"/>
      <c r="AB68" s="219"/>
    </row>
    <row r="69" spans="3:28" s="218" customFormat="1" x14ac:dyDescent="0.3">
      <c r="C69" s="219"/>
      <c r="D69" s="219"/>
      <c r="E69" s="219"/>
      <c r="F69" s="219"/>
      <c r="G69" s="219"/>
      <c r="H69" s="219"/>
      <c r="J69" s="219"/>
      <c r="K69" s="219"/>
      <c r="L69" s="219"/>
      <c r="M69" s="219"/>
      <c r="N69" s="219"/>
      <c r="O69" s="219"/>
      <c r="P69" s="219"/>
      <c r="Q69" s="219"/>
      <c r="R69" s="220"/>
      <c r="S69" s="219"/>
      <c r="T69" s="219"/>
      <c r="U69" s="219"/>
      <c r="V69" s="219"/>
      <c r="W69" s="219"/>
      <c r="X69" s="219"/>
      <c r="Y69" s="219"/>
      <c r="Z69" s="219"/>
      <c r="AA69" s="219"/>
      <c r="AB69" s="219"/>
    </row>
    <row r="70" spans="3:28" s="218" customFormat="1" x14ac:dyDescent="0.3">
      <c r="C70" s="219"/>
      <c r="D70" s="219"/>
      <c r="E70" s="219"/>
      <c r="F70" s="219"/>
      <c r="G70" s="219"/>
      <c r="H70" s="219"/>
      <c r="J70" s="219"/>
      <c r="K70" s="219"/>
      <c r="L70" s="219"/>
      <c r="M70" s="219"/>
      <c r="N70" s="219"/>
      <c r="O70" s="219"/>
      <c r="P70" s="219"/>
      <c r="Q70" s="219"/>
      <c r="R70" s="220"/>
      <c r="S70" s="219"/>
      <c r="T70" s="219"/>
      <c r="U70" s="219"/>
      <c r="V70" s="219"/>
      <c r="W70" s="219"/>
      <c r="X70" s="219"/>
      <c r="Y70" s="219"/>
      <c r="Z70" s="219"/>
      <c r="AA70" s="219"/>
      <c r="AB70" s="219"/>
    </row>
    <row r="71" spans="3:28" s="218" customFormat="1" x14ac:dyDescent="0.3">
      <c r="C71" s="219"/>
      <c r="D71" s="219"/>
      <c r="E71" s="219"/>
      <c r="F71" s="219"/>
      <c r="G71" s="219"/>
      <c r="H71" s="219"/>
      <c r="J71" s="219"/>
      <c r="K71" s="219"/>
      <c r="L71" s="219"/>
      <c r="M71" s="219"/>
      <c r="N71" s="219"/>
      <c r="O71" s="219"/>
      <c r="P71" s="219"/>
      <c r="Q71" s="219"/>
      <c r="R71" s="220"/>
      <c r="S71" s="219"/>
      <c r="T71" s="219"/>
      <c r="U71" s="219"/>
      <c r="V71" s="219"/>
      <c r="W71" s="219"/>
      <c r="X71" s="219"/>
      <c r="Y71" s="219"/>
      <c r="Z71" s="219"/>
      <c r="AA71" s="219"/>
      <c r="AB71" s="219"/>
    </row>
    <row r="72" spans="3:28" s="218" customFormat="1" x14ac:dyDescent="0.3">
      <c r="C72" s="219"/>
      <c r="D72" s="219"/>
      <c r="E72" s="219"/>
      <c r="F72" s="219"/>
      <c r="G72" s="219"/>
      <c r="H72" s="219"/>
      <c r="J72" s="219"/>
      <c r="K72" s="219"/>
      <c r="L72" s="219"/>
      <c r="M72" s="219"/>
      <c r="N72" s="219"/>
      <c r="O72" s="219"/>
      <c r="P72" s="219"/>
      <c r="Q72" s="219"/>
      <c r="R72" s="220"/>
      <c r="S72" s="219"/>
      <c r="T72" s="219"/>
      <c r="U72" s="219"/>
      <c r="V72" s="219"/>
      <c r="W72" s="219"/>
      <c r="X72" s="219"/>
      <c r="Y72" s="219"/>
      <c r="Z72" s="219"/>
      <c r="AA72" s="219"/>
      <c r="AB72" s="219"/>
    </row>
    <row r="73" spans="3:28" s="218" customFormat="1" x14ac:dyDescent="0.3">
      <c r="C73" s="219"/>
      <c r="D73" s="219"/>
      <c r="E73" s="219"/>
      <c r="F73" s="219"/>
      <c r="G73" s="219"/>
      <c r="H73" s="219"/>
      <c r="J73" s="219"/>
      <c r="K73" s="219"/>
      <c r="L73" s="219"/>
      <c r="M73" s="219"/>
      <c r="N73" s="219"/>
      <c r="O73" s="219"/>
      <c r="P73" s="219"/>
      <c r="Q73" s="219"/>
      <c r="R73" s="220"/>
      <c r="S73" s="219"/>
      <c r="T73" s="219"/>
      <c r="U73" s="219"/>
      <c r="V73" s="219"/>
      <c r="W73" s="219"/>
      <c r="X73" s="219"/>
      <c r="Y73" s="219"/>
      <c r="Z73" s="219"/>
      <c r="AA73" s="219"/>
      <c r="AB73" s="219"/>
    </row>
    <row r="74" spans="3:28" s="218" customFormat="1" x14ac:dyDescent="0.3">
      <c r="C74" s="219"/>
      <c r="D74" s="219"/>
      <c r="E74" s="219"/>
      <c r="F74" s="219"/>
      <c r="G74" s="219"/>
      <c r="H74" s="219"/>
      <c r="J74" s="219"/>
      <c r="K74" s="219"/>
      <c r="L74" s="219"/>
      <c r="M74" s="219"/>
      <c r="N74" s="219"/>
      <c r="O74" s="219"/>
      <c r="P74" s="219"/>
      <c r="Q74" s="219"/>
      <c r="R74" s="220"/>
      <c r="S74" s="219"/>
      <c r="T74" s="219"/>
      <c r="U74" s="219"/>
      <c r="V74" s="219"/>
      <c r="W74" s="219"/>
      <c r="X74" s="219"/>
      <c r="Y74" s="219"/>
      <c r="Z74" s="219"/>
      <c r="AA74" s="219"/>
      <c r="AB74" s="219"/>
    </row>
    <row r="75" spans="3:28" s="218" customFormat="1" x14ac:dyDescent="0.3">
      <c r="C75" s="219"/>
      <c r="D75" s="219"/>
      <c r="E75" s="219"/>
      <c r="F75" s="219"/>
      <c r="G75" s="219"/>
      <c r="H75" s="219"/>
      <c r="J75" s="219"/>
      <c r="K75" s="219"/>
      <c r="L75" s="219"/>
      <c r="M75" s="219"/>
      <c r="N75" s="219"/>
      <c r="O75" s="219"/>
      <c r="P75" s="219"/>
      <c r="Q75" s="219"/>
      <c r="R75" s="220"/>
      <c r="S75" s="219"/>
      <c r="T75" s="219"/>
      <c r="U75" s="219"/>
      <c r="V75" s="219"/>
      <c r="W75" s="219"/>
      <c r="X75" s="219"/>
      <c r="Y75" s="219"/>
      <c r="Z75" s="219"/>
      <c r="AA75" s="219"/>
      <c r="AB75" s="219"/>
    </row>
    <row r="76" spans="3:28" s="218" customFormat="1" x14ac:dyDescent="0.3">
      <c r="C76" s="219"/>
      <c r="D76" s="219"/>
      <c r="E76" s="219"/>
      <c r="F76" s="219"/>
      <c r="G76" s="219"/>
      <c r="H76" s="219"/>
      <c r="J76" s="219"/>
      <c r="K76" s="219"/>
      <c r="L76" s="219"/>
      <c r="M76" s="219"/>
      <c r="N76" s="219"/>
      <c r="O76" s="219"/>
      <c r="P76" s="219"/>
      <c r="Q76" s="219"/>
      <c r="R76" s="220"/>
      <c r="S76" s="219"/>
      <c r="T76" s="219"/>
      <c r="U76" s="219"/>
      <c r="V76" s="219"/>
      <c r="W76" s="219"/>
      <c r="X76" s="219"/>
      <c r="Y76" s="219"/>
      <c r="Z76" s="219"/>
      <c r="AA76" s="219"/>
      <c r="AB76" s="219"/>
    </row>
    <row r="77" spans="3:28" s="218" customFormat="1" x14ac:dyDescent="0.3">
      <c r="C77" s="219"/>
      <c r="D77" s="219"/>
      <c r="E77" s="219"/>
      <c r="F77" s="219"/>
      <c r="G77" s="219"/>
      <c r="H77" s="219"/>
      <c r="J77" s="219"/>
      <c r="K77" s="219"/>
      <c r="L77" s="219"/>
      <c r="M77" s="219"/>
      <c r="N77" s="219"/>
      <c r="O77" s="219"/>
      <c r="P77" s="219"/>
      <c r="Q77" s="219"/>
      <c r="R77" s="220"/>
      <c r="S77" s="219"/>
      <c r="T77" s="219"/>
      <c r="U77" s="219"/>
      <c r="V77" s="219"/>
      <c r="W77" s="219"/>
      <c r="X77" s="219"/>
      <c r="Y77" s="219"/>
      <c r="Z77" s="219"/>
      <c r="AA77" s="219"/>
      <c r="AB77" s="219"/>
    </row>
    <row r="78" spans="3:28" s="218" customFormat="1" x14ac:dyDescent="0.3">
      <c r="C78" s="219"/>
      <c r="D78" s="219"/>
      <c r="E78" s="219"/>
      <c r="F78" s="219"/>
      <c r="G78" s="219"/>
      <c r="H78" s="219"/>
      <c r="J78" s="219"/>
      <c r="K78" s="219"/>
      <c r="L78" s="219"/>
      <c r="M78" s="219"/>
      <c r="N78" s="219"/>
      <c r="O78" s="219"/>
      <c r="P78" s="219"/>
      <c r="Q78" s="219"/>
      <c r="R78" s="220"/>
      <c r="S78" s="219"/>
      <c r="T78" s="219"/>
      <c r="U78" s="219"/>
      <c r="V78" s="219"/>
      <c r="W78" s="219"/>
      <c r="X78" s="219"/>
      <c r="Y78" s="219"/>
      <c r="Z78" s="219"/>
      <c r="AA78" s="219"/>
      <c r="AB78" s="219"/>
    </row>
    <row r="79" spans="3:28" s="218" customFormat="1" x14ac:dyDescent="0.3">
      <c r="C79" s="219"/>
      <c r="D79" s="219"/>
      <c r="E79" s="219"/>
      <c r="F79" s="219"/>
      <c r="G79" s="219"/>
      <c r="H79" s="219"/>
      <c r="J79" s="219"/>
      <c r="K79" s="219"/>
      <c r="L79" s="219"/>
      <c r="M79" s="219"/>
      <c r="N79" s="219"/>
      <c r="O79" s="219"/>
      <c r="P79" s="219"/>
      <c r="Q79" s="219"/>
      <c r="R79" s="220"/>
      <c r="S79" s="219"/>
      <c r="T79" s="219"/>
      <c r="U79" s="219"/>
      <c r="V79" s="219"/>
      <c r="W79" s="219"/>
      <c r="X79" s="219"/>
      <c r="Y79" s="219"/>
      <c r="Z79" s="219"/>
      <c r="AA79" s="219"/>
      <c r="AB79" s="219"/>
    </row>
    <row r="80" spans="3:28" s="218" customFormat="1" x14ac:dyDescent="0.3">
      <c r="C80" s="219"/>
      <c r="D80" s="219"/>
      <c r="E80" s="219"/>
      <c r="F80" s="219"/>
      <c r="G80" s="219"/>
      <c r="H80" s="219"/>
      <c r="J80" s="219"/>
      <c r="K80" s="219"/>
      <c r="L80" s="219"/>
      <c r="M80" s="219"/>
      <c r="N80" s="219"/>
      <c r="O80" s="219"/>
      <c r="P80" s="219"/>
      <c r="Q80" s="219"/>
      <c r="R80" s="220"/>
      <c r="S80" s="219"/>
      <c r="T80" s="219"/>
      <c r="U80" s="219"/>
      <c r="V80" s="219"/>
      <c r="W80" s="219"/>
      <c r="X80" s="219"/>
      <c r="Y80" s="219"/>
      <c r="Z80" s="219"/>
      <c r="AA80" s="219"/>
      <c r="AB80" s="219"/>
    </row>
    <row r="81" spans="3:28" s="218" customFormat="1" x14ac:dyDescent="0.3">
      <c r="C81" s="219"/>
      <c r="D81" s="219"/>
      <c r="E81" s="219"/>
      <c r="F81" s="219"/>
      <c r="G81" s="219"/>
      <c r="H81" s="219"/>
      <c r="J81" s="219"/>
      <c r="K81" s="219"/>
      <c r="L81" s="219"/>
      <c r="M81" s="219"/>
      <c r="N81" s="219"/>
      <c r="O81" s="219"/>
      <c r="P81" s="219"/>
      <c r="Q81" s="219"/>
      <c r="R81" s="220"/>
      <c r="S81" s="219"/>
      <c r="T81" s="219"/>
      <c r="U81" s="219"/>
      <c r="V81" s="219"/>
      <c r="W81" s="219"/>
      <c r="X81" s="219"/>
      <c r="Y81" s="219"/>
      <c r="Z81" s="219"/>
      <c r="AA81" s="219"/>
      <c r="AB81" s="219"/>
    </row>
    <row r="82" spans="3:28" s="218" customFormat="1" x14ac:dyDescent="0.3">
      <c r="C82" s="219"/>
      <c r="D82" s="219"/>
      <c r="E82" s="219"/>
      <c r="F82" s="219"/>
      <c r="G82" s="219"/>
      <c r="H82" s="219"/>
      <c r="J82" s="219"/>
      <c r="K82" s="219"/>
      <c r="L82" s="219"/>
      <c r="M82" s="219"/>
      <c r="N82" s="219"/>
      <c r="O82" s="219"/>
      <c r="P82" s="219"/>
      <c r="Q82" s="219"/>
      <c r="R82" s="220"/>
      <c r="S82" s="219"/>
      <c r="T82" s="219"/>
      <c r="U82" s="219"/>
      <c r="V82" s="219"/>
      <c r="W82" s="219"/>
      <c r="X82" s="219"/>
      <c r="Y82" s="219"/>
      <c r="Z82" s="219"/>
      <c r="AA82" s="219"/>
      <c r="AB82" s="219"/>
    </row>
    <row r="83" spans="3:28" s="218" customFormat="1" x14ac:dyDescent="0.3">
      <c r="C83" s="219"/>
      <c r="D83" s="219"/>
      <c r="E83" s="219"/>
      <c r="F83" s="219"/>
      <c r="G83" s="219"/>
      <c r="H83" s="219"/>
      <c r="J83" s="219"/>
      <c r="K83" s="219"/>
      <c r="L83" s="219"/>
      <c r="M83" s="219"/>
      <c r="N83" s="219"/>
      <c r="O83" s="219"/>
      <c r="P83" s="219"/>
      <c r="Q83" s="219"/>
      <c r="R83" s="220"/>
      <c r="S83" s="219"/>
      <c r="T83" s="219"/>
      <c r="U83" s="219"/>
      <c r="V83" s="219"/>
      <c r="W83" s="219"/>
      <c r="X83" s="219"/>
      <c r="Y83" s="219"/>
      <c r="Z83" s="219"/>
      <c r="AA83" s="219"/>
      <c r="AB83" s="219"/>
    </row>
    <row r="84" spans="3:28" s="218" customFormat="1" x14ac:dyDescent="0.3">
      <c r="C84" s="219"/>
      <c r="D84" s="219"/>
      <c r="E84" s="219"/>
      <c r="F84" s="219"/>
      <c r="G84" s="219"/>
      <c r="H84" s="219"/>
      <c r="J84" s="219"/>
      <c r="K84" s="219"/>
      <c r="L84" s="219"/>
      <c r="M84" s="219"/>
      <c r="N84" s="219"/>
      <c r="O84" s="219"/>
      <c r="P84" s="219"/>
      <c r="Q84" s="219"/>
      <c r="R84" s="220"/>
      <c r="S84" s="219"/>
      <c r="T84" s="219"/>
      <c r="U84" s="219"/>
      <c r="V84" s="219"/>
      <c r="W84" s="219"/>
      <c r="X84" s="219"/>
      <c r="Y84" s="219"/>
      <c r="Z84" s="219"/>
      <c r="AA84" s="219"/>
      <c r="AB84" s="219"/>
    </row>
    <row r="85" spans="3:28" s="218" customFormat="1" x14ac:dyDescent="0.3">
      <c r="C85" s="219"/>
      <c r="D85" s="219"/>
      <c r="E85" s="219"/>
      <c r="F85" s="219"/>
      <c r="G85" s="219"/>
      <c r="H85" s="219"/>
      <c r="J85" s="219"/>
      <c r="K85" s="219"/>
      <c r="L85" s="219"/>
      <c r="M85" s="219"/>
      <c r="N85" s="219"/>
      <c r="O85" s="219"/>
      <c r="P85" s="219"/>
      <c r="Q85" s="219"/>
      <c r="R85" s="220"/>
      <c r="S85" s="219"/>
      <c r="T85" s="219"/>
      <c r="U85" s="219"/>
      <c r="V85" s="219"/>
      <c r="W85" s="219"/>
      <c r="X85" s="219"/>
      <c r="Y85" s="219"/>
      <c r="Z85" s="219"/>
      <c r="AA85" s="219"/>
      <c r="AB85" s="219"/>
    </row>
    <row r="86" spans="3:28" s="218" customFormat="1" x14ac:dyDescent="0.3">
      <c r="C86" s="219"/>
      <c r="D86" s="219"/>
      <c r="E86" s="219"/>
      <c r="F86" s="219"/>
      <c r="G86" s="219"/>
      <c r="H86" s="219"/>
      <c r="J86" s="219"/>
      <c r="K86" s="219"/>
      <c r="L86" s="219"/>
      <c r="M86" s="219"/>
      <c r="N86" s="219"/>
      <c r="O86" s="219"/>
      <c r="P86" s="219"/>
      <c r="Q86" s="219"/>
      <c r="R86" s="220"/>
      <c r="S86" s="219"/>
      <c r="T86" s="219"/>
      <c r="U86" s="219"/>
      <c r="V86" s="219"/>
      <c r="W86" s="219"/>
      <c r="X86" s="219"/>
      <c r="Y86" s="219"/>
      <c r="Z86" s="219"/>
      <c r="AA86" s="219"/>
      <c r="AB86" s="219"/>
    </row>
    <row r="87" spans="3:28" s="218" customFormat="1" x14ac:dyDescent="0.3">
      <c r="C87" s="219"/>
      <c r="D87" s="219"/>
      <c r="E87" s="219"/>
      <c r="F87" s="219"/>
      <c r="G87" s="219"/>
      <c r="H87" s="219"/>
      <c r="J87" s="219"/>
      <c r="K87" s="219"/>
      <c r="L87" s="219"/>
      <c r="M87" s="219"/>
      <c r="N87" s="219"/>
      <c r="O87" s="219"/>
      <c r="P87" s="219"/>
      <c r="Q87" s="219"/>
      <c r="R87" s="220"/>
      <c r="S87" s="219"/>
      <c r="T87" s="219"/>
      <c r="U87" s="219"/>
      <c r="V87" s="219"/>
      <c r="W87" s="219"/>
      <c r="X87" s="219"/>
      <c r="Y87" s="219"/>
      <c r="Z87" s="219"/>
      <c r="AA87" s="219"/>
      <c r="AB87" s="219"/>
    </row>
    <row r="88" spans="3:28" s="218" customFormat="1" x14ac:dyDescent="0.3">
      <c r="C88" s="219"/>
      <c r="D88" s="219"/>
      <c r="E88" s="219"/>
      <c r="F88" s="219"/>
      <c r="G88" s="219"/>
      <c r="H88" s="219"/>
      <c r="J88" s="219"/>
      <c r="K88" s="219"/>
      <c r="L88" s="219"/>
      <c r="M88" s="219"/>
      <c r="N88" s="219"/>
      <c r="O88" s="219"/>
      <c r="P88" s="219"/>
      <c r="Q88" s="219"/>
      <c r="R88" s="220"/>
      <c r="S88" s="219"/>
      <c r="T88" s="219"/>
      <c r="U88" s="219"/>
      <c r="V88" s="219"/>
      <c r="W88" s="219"/>
      <c r="X88" s="219"/>
      <c r="Y88" s="219"/>
      <c r="Z88" s="219"/>
      <c r="AA88" s="219"/>
      <c r="AB88" s="219"/>
    </row>
    <row r="89" spans="3:28" s="218" customFormat="1" x14ac:dyDescent="0.3">
      <c r="C89" s="219"/>
      <c r="D89" s="219"/>
      <c r="E89" s="219"/>
      <c r="F89" s="219"/>
      <c r="G89" s="219"/>
      <c r="H89" s="219"/>
      <c r="J89" s="219"/>
      <c r="K89" s="219"/>
      <c r="L89" s="219"/>
      <c r="M89" s="219"/>
      <c r="N89" s="219"/>
      <c r="O89" s="219"/>
      <c r="P89" s="219"/>
      <c r="Q89" s="219"/>
      <c r="R89" s="220"/>
      <c r="S89" s="219"/>
      <c r="T89" s="219"/>
      <c r="U89" s="219"/>
      <c r="V89" s="219"/>
      <c r="W89" s="219"/>
      <c r="X89" s="219"/>
      <c r="Y89" s="219"/>
      <c r="Z89" s="219"/>
      <c r="AA89" s="219"/>
      <c r="AB89" s="219"/>
    </row>
    <row r="90" spans="3:28" s="218" customFormat="1" x14ac:dyDescent="0.3">
      <c r="C90" s="219"/>
      <c r="D90" s="219"/>
      <c r="E90" s="219"/>
      <c r="F90" s="219"/>
      <c r="G90" s="219"/>
      <c r="H90" s="219"/>
      <c r="J90" s="219"/>
      <c r="K90" s="219"/>
      <c r="L90" s="219"/>
      <c r="M90" s="219"/>
      <c r="N90" s="219"/>
      <c r="O90" s="219"/>
      <c r="P90" s="219"/>
      <c r="Q90" s="219"/>
      <c r="R90" s="220"/>
      <c r="S90" s="219"/>
      <c r="T90" s="219"/>
      <c r="U90" s="219"/>
      <c r="V90" s="219"/>
      <c r="W90" s="219"/>
      <c r="X90" s="219"/>
      <c r="Y90" s="219"/>
      <c r="Z90" s="219"/>
      <c r="AA90" s="219"/>
      <c r="AB90" s="219"/>
    </row>
    <row r="91" spans="3:28" s="218" customFormat="1" x14ac:dyDescent="0.3">
      <c r="C91" s="219"/>
      <c r="D91" s="219"/>
      <c r="E91" s="219"/>
      <c r="F91" s="219"/>
      <c r="G91" s="219"/>
      <c r="H91" s="219"/>
      <c r="J91" s="219"/>
      <c r="K91" s="219"/>
      <c r="L91" s="219"/>
      <c r="M91" s="219"/>
      <c r="N91" s="219"/>
      <c r="O91" s="219"/>
      <c r="P91" s="219"/>
      <c r="Q91" s="219"/>
      <c r="R91" s="220"/>
      <c r="S91" s="219"/>
      <c r="T91" s="219"/>
      <c r="U91" s="219"/>
      <c r="V91" s="219"/>
      <c r="W91" s="219"/>
      <c r="X91" s="219"/>
      <c r="Y91" s="219"/>
      <c r="Z91" s="219"/>
      <c r="AA91" s="219"/>
      <c r="AB91" s="219"/>
    </row>
    <row r="92" spans="3:28" s="218" customFormat="1" x14ac:dyDescent="0.3">
      <c r="C92" s="219"/>
      <c r="D92" s="219"/>
      <c r="E92" s="219"/>
      <c r="F92" s="219"/>
      <c r="G92" s="219"/>
      <c r="H92" s="219"/>
      <c r="J92" s="219"/>
      <c r="K92" s="219"/>
      <c r="L92" s="219"/>
      <c r="M92" s="219"/>
      <c r="N92" s="219"/>
      <c r="O92" s="219"/>
      <c r="P92" s="219"/>
      <c r="Q92" s="219"/>
      <c r="R92" s="220"/>
      <c r="S92" s="219"/>
      <c r="T92" s="219"/>
      <c r="U92" s="219"/>
      <c r="V92" s="219"/>
      <c r="W92" s="219"/>
      <c r="X92" s="219"/>
      <c r="Y92" s="219"/>
      <c r="Z92" s="219"/>
      <c r="AA92" s="219"/>
      <c r="AB92" s="219"/>
    </row>
    <row r="93" spans="3:28" s="218" customFormat="1" x14ac:dyDescent="0.3">
      <c r="C93" s="219"/>
      <c r="D93" s="219"/>
      <c r="E93" s="219"/>
      <c r="F93" s="219"/>
      <c r="G93" s="219"/>
      <c r="H93" s="219"/>
      <c r="J93" s="219"/>
      <c r="K93" s="219"/>
      <c r="L93" s="219"/>
      <c r="M93" s="219"/>
      <c r="N93" s="219"/>
      <c r="O93" s="219"/>
      <c r="P93" s="219"/>
      <c r="Q93" s="219"/>
      <c r="R93" s="220"/>
      <c r="S93" s="219"/>
      <c r="T93" s="219"/>
      <c r="U93" s="219"/>
      <c r="V93" s="219"/>
      <c r="W93" s="219"/>
      <c r="X93" s="219"/>
      <c r="Y93" s="219"/>
      <c r="Z93" s="219"/>
      <c r="AA93" s="219"/>
      <c r="AB93" s="219"/>
    </row>
    <row r="94" spans="3:28" s="218" customFormat="1" x14ac:dyDescent="0.3">
      <c r="C94" s="219"/>
      <c r="D94" s="219"/>
      <c r="E94" s="219"/>
      <c r="F94" s="219"/>
      <c r="G94" s="219"/>
      <c r="H94" s="219"/>
      <c r="J94" s="219"/>
      <c r="K94" s="219"/>
      <c r="L94" s="219"/>
      <c r="M94" s="219"/>
      <c r="N94" s="219"/>
      <c r="O94" s="219"/>
      <c r="P94" s="219"/>
      <c r="Q94" s="219"/>
      <c r="R94" s="220"/>
      <c r="S94" s="219"/>
      <c r="T94" s="219"/>
      <c r="U94" s="219"/>
      <c r="V94" s="219"/>
      <c r="W94" s="219"/>
      <c r="X94" s="219"/>
      <c r="Y94" s="219"/>
      <c r="Z94" s="219"/>
      <c r="AA94" s="219"/>
      <c r="AB94" s="219"/>
    </row>
    <row r="95" spans="3:28" s="218" customFormat="1" x14ac:dyDescent="0.3">
      <c r="C95" s="219"/>
      <c r="D95" s="219"/>
      <c r="E95" s="219"/>
      <c r="F95" s="219"/>
      <c r="G95" s="219"/>
      <c r="H95" s="219"/>
      <c r="J95" s="219"/>
      <c r="K95" s="219"/>
      <c r="L95" s="219"/>
      <c r="M95" s="219"/>
      <c r="N95" s="219"/>
      <c r="O95" s="219"/>
      <c r="P95" s="219"/>
      <c r="Q95" s="219"/>
      <c r="R95" s="220"/>
      <c r="S95" s="219"/>
      <c r="T95" s="219"/>
      <c r="U95" s="219"/>
      <c r="V95" s="219"/>
      <c r="W95" s="219"/>
      <c r="X95" s="219"/>
      <c r="Y95" s="219"/>
      <c r="Z95" s="219"/>
      <c r="AA95" s="219"/>
      <c r="AB95" s="219"/>
    </row>
    <row r="96" spans="3:28" s="218" customFormat="1" x14ac:dyDescent="0.3">
      <c r="C96" s="219"/>
      <c r="D96" s="219"/>
      <c r="E96" s="219"/>
      <c r="F96" s="219"/>
      <c r="G96" s="219"/>
      <c r="H96" s="219"/>
      <c r="J96" s="219"/>
      <c r="K96" s="219"/>
      <c r="L96" s="219"/>
      <c r="M96" s="219"/>
      <c r="N96" s="219"/>
      <c r="O96" s="219"/>
      <c r="P96" s="219"/>
      <c r="Q96" s="219"/>
      <c r="R96" s="220"/>
      <c r="S96" s="219"/>
      <c r="T96" s="219"/>
      <c r="U96" s="219"/>
      <c r="V96" s="219"/>
      <c r="W96" s="219"/>
      <c r="X96" s="219"/>
      <c r="Y96" s="219"/>
      <c r="Z96" s="219"/>
      <c r="AA96" s="219"/>
      <c r="AB96" s="219"/>
    </row>
    <row r="97" spans="3:28" s="218" customFormat="1" x14ac:dyDescent="0.3">
      <c r="C97" s="219"/>
      <c r="D97" s="219"/>
      <c r="E97" s="219"/>
      <c r="F97" s="219"/>
      <c r="G97" s="219"/>
      <c r="H97" s="219"/>
      <c r="J97" s="219"/>
      <c r="K97" s="219"/>
      <c r="L97" s="219"/>
      <c r="M97" s="219"/>
      <c r="N97" s="219"/>
      <c r="O97" s="219"/>
      <c r="P97" s="219"/>
      <c r="Q97" s="219"/>
      <c r="R97" s="220"/>
      <c r="S97" s="219"/>
      <c r="T97" s="219"/>
      <c r="U97" s="219"/>
      <c r="V97" s="219"/>
      <c r="W97" s="219"/>
      <c r="X97" s="219"/>
      <c r="Y97" s="219"/>
      <c r="Z97" s="219"/>
      <c r="AA97" s="219"/>
      <c r="AB97" s="219"/>
    </row>
    <row r="98" spans="3:28" s="218" customFormat="1" x14ac:dyDescent="0.3">
      <c r="C98" s="219"/>
      <c r="D98" s="219"/>
      <c r="E98" s="219"/>
      <c r="F98" s="219"/>
      <c r="G98" s="219"/>
      <c r="H98" s="219"/>
      <c r="J98" s="219"/>
      <c r="K98" s="219"/>
      <c r="L98" s="219"/>
      <c r="M98" s="219"/>
      <c r="N98" s="219"/>
      <c r="O98" s="219"/>
      <c r="P98" s="219"/>
      <c r="Q98" s="219"/>
      <c r="R98" s="220"/>
      <c r="S98" s="219"/>
      <c r="T98" s="219"/>
      <c r="U98" s="219"/>
      <c r="V98" s="219"/>
      <c r="W98" s="219"/>
      <c r="X98" s="219"/>
      <c r="Y98" s="219"/>
      <c r="Z98" s="219"/>
      <c r="AA98" s="219"/>
      <c r="AB98" s="219"/>
    </row>
    <row r="99" spans="3:28" s="218" customFormat="1" x14ac:dyDescent="0.3">
      <c r="C99" s="219"/>
      <c r="D99" s="219"/>
      <c r="E99" s="219"/>
      <c r="F99" s="219"/>
      <c r="G99" s="219"/>
      <c r="H99" s="219"/>
      <c r="J99" s="219"/>
      <c r="K99" s="219"/>
      <c r="L99" s="219"/>
      <c r="M99" s="219"/>
      <c r="N99" s="219"/>
      <c r="O99" s="219"/>
      <c r="P99" s="219"/>
      <c r="Q99" s="219"/>
      <c r="R99" s="220"/>
      <c r="S99" s="219"/>
      <c r="T99" s="219"/>
      <c r="U99" s="219"/>
      <c r="V99" s="219"/>
      <c r="W99" s="219"/>
      <c r="X99" s="219"/>
      <c r="Y99" s="219"/>
      <c r="Z99" s="219"/>
      <c r="AA99" s="219"/>
      <c r="AB99" s="219"/>
    </row>
    <row r="100" spans="3:28" s="218" customFormat="1" x14ac:dyDescent="0.3">
      <c r="C100" s="219"/>
      <c r="D100" s="219"/>
      <c r="E100" s="219"/>
      <c r="F100" s="219"/>
      <c r="G100" s="219"/>
      <c r="H100" s="219"/>
      <c r="J100" s="219"/>
      <c r="K100" s="219"/>
      <c r="L100" s="219"/>
      <c r="M100" s="219"/>
      <c r="N100" s="219"/>
      <c r="O100" s="219"/>
      <c r="P100" s="219"/>
      <c r="Q100" s="219"/>
      <c r="R100" s="220"/>
      <c r="S100" s="219"/>
      <c r="T100" s="219"/>
      <c r="U100" s="219"/>
      <c r="V100" s="219"/>
      <c r="W100" s="219"/>
      <c r="X100" s="219"/>
      <c r="Y100" s="219"/>
      <c r="Z100" s="219"/>
      <c r="AA100" s="219"/>
      <c r="AB100" s="219"/>
    </row>
    <row r="101" spans="3:28" s="218" customFormat="1" x14ac:dyDescent="0.3">
      <c r="C101" s="219"/>
      <c r="D101" s="219"/>
      <c r="E101" s="219"/>
      <c r="F101" s="219"/>
      <c r="G101" s="219"/>
      <c r="H101" s="219"/>
      <c r="J101" s="219"/>
      <c r="K101" s="219"/>
      <c r="L101" s="219"/>
      <c r="M101" s="219"/>
      <c r="N101" s="219"/>
      <c r="O101" s="219"/>
      <c r="P101" s="219"/>
      <c r="Q101" s="219"/>
      <c r="R101" s="220"/>
      <c r="S101" s="219"/>
      <c r="T101" s="219"/>
      <c r="U101" s="219"/>
      <c r="V101" s="219"/>
      <c r="W101" s="219"/>
      <c r="X101" s="219"/>
      <c r="Y101" s="219"/>
      <c r="Z101" s="219"/>
      <c r="AA101" s="219"/>
      <c r="AB101" s="219"/>
    </row>
    <row r="102" spans="3:28" s="218" customFormat="1" x14ac:dyDescent="0.3">
      <c r="C102" s="219"/>
      <c r="D102" s="219"/>
      <c r="E102" s="219"/>
      <c r="F102" s="219"/>
      <c r="G102" s="219"/>
      <c r="H102" s="219"/>
      <c r="J102" s="219"/>
      <c r="K102" s="219"/>
      <c r="L102" s="219"/>
      <c r="M102" s="219"/>
      <c r="N102" s="219"/>
      <c r="O102" s="219"/>
      <c r="P102" s="219"/>
      <c r="Q102" s="219"/>
      <c r="R102" s="220"/>
      <c r="S102" s="219"/>
      <c r="T102" s="219"/>
      <c r="U102" s="219"/>
      <c r="V102" s="219"/>
      <c r="W102" s="219"/>
      <c r="X102" s="219"/>
      <c r="Y102" s="219"/>
      <c r="Z102" s="219"/>
      <c r="AA102" s="219"/>
      <c r="AB102" s="219"/>
    </row>
    <row r="103" spans="3:28" s="218" customFormat="1" x14ac:dyDescent="0.3">
      <c r="C103" s="219"/>
      <c r="D103" s="219"/>
      <c r="E103" s="219"/>
      <c r="F103" s="219"/>
      <c r="G103" s="219"/>
      <c r="H103" s="219"/>
      <c r="J103" s="219"/>
      <c r="K103" s="219"/>
      <c r="L103" s="219"/>
      <c r="M103" s="219"/>
      <c r="N103" s="219"/>
      <c r="O103" s="219"/>
      <c r="P103" s="219"/>
      <c r="Q103" s="219"/>
      <c r="R103" s="220"/>
      <c r="S103" s="219"/>
      <c r="T103" s="219"/>
      <c r="U103" s="219"/>
      <c r="V103" s="219"/>
      <c r="W103" s="219"/>
      <c r="X103" s="219"/>
      <c r="Y103" s="219"/>
      <c r="Z103" s="219"/>
      <c r="AA103" s="219"/>
      <c r="AB103" s="219"/>
    </row>
    <row r="104" spans="3:28" s="218" customFormat="1" x14ac:dyDescent="0.3">
      <c r="C104" s="219"/>
      <c r="D104" s="219"/>
      <c r="E104" s="219"/>
      <c r="F104" s="219"/>
      <c r="G104" s="219"/>
      <c r="H104" s="219"/>
      <c r="J104" s="219"/>
      <c r="K104" s="219"/>
      <c r="L104" s="219"/>
      <c r="M104" s="219"/>
      <c r="N104" s="219"/>
      <c r="O104" s="219"/>
      <c r="P104" s="219"/>
      <c r="Q104" s="219"/>
      <c r="R104" s="220"/>
      <c r="S104" s="219"/>
      <c r="T104" s="219"/>
      <c r="U104" s="219"/>
      <c r="V104" s="219"/>
      <c r="W104" s="219"/>
      <c r="X104" s="219"/>
      <c r="Y104" s="219"/>
      <c r="Z104" s="219"/>
      <c r="AA104" s="219"/>
      <c r="AB104" s="219"/>
    </row>
    <row r="105" spans="3:28" s="218" customFormat="1" x14ac:dyDescent="0.3">
      <c r="C105" s="219"/>
      <c r="D105" s="219"/>
      <c r="E105" s="219"/>
      <c r="F105" s="219"/>
      <c r="G105" s="219"/>
      <c r="H105" s="219"/>
      <c r="J105" s="219"/>
      <c r="K105" s="219"/>
      <c r="L105" s="219"/>
      <c r="M105" s="219"/>
      <c r="N105" s="219"/>
      <c r="O105" s="219"/>
      <c r="P105" s="219"/>
      <c r="Q105" s="219"/>
      <c r="R105" s="220"/>
      <c r="S105" s="219"/>
      <c r="T105" s="219"/>
      <c r="U105" s="219"/>
      <c r="V105" s="219"/>
      <c r="W105" s="219"/>
      <c r="X105" s="219"/>
      <c r="Y105" s="219"/>
      <c r="Z105" s="219"/>
      <c r="AA105" s="219"/>
      <c r="AB105" s="219"/>
    </row>
    <row r="106" spans="3:28" s="218" customFormat="1" x14ac:dyDescent="0.3">
      <c r="C106" s="219"/>
      <c r="D106" s="219"/>
      <c r="E106" s="219"/>
      <c r="F106" s="219"/>
      <c r="G106" s="219"/>
      <c r="H106" s="219"/>
      <c r="J106" s="219"/>
      <c r="K106" s="219"/>
      <c r="L106" s="219"/>
      <c r="M106" s="219"/>
      <c r="N106" s="219"/>
      <c r="O106" s="219"/>
      <c r="P106" s="219"/>
      <c r="Q106" s="219"/>
      <c r="R106" s="220"/>
      <c r="S106" s="219"/>
      <c r="T106" s="219"/>
      <c r="U106" s="219"/>
      <c r="V106" s="219"/>
      <c r="W106" s="219"/>
      <c r="X106" s="219"/>
      <c r="Y106" s="219"/>
      <c r="Z106" s="219"/>
      <c r="AA106" s="219"/>
      <c r="AB106" s="219"/>
    </row>
    <row r="107" spans="3:28" s="218" customFormat="1" x14ac:dyDescent="0.3">
      <c r="C107" s="219"/>
      <c r="D107" s="219"/>
      <c r="E107" s="219"/>
      <c r="F107" s="219"/>
      <c r="G107" s="219"/>
      <c r="H107" s="219"/>
      <c r="J107" s="219"/>
      <c r="K107" s="219"/>
      <c r="L107" s="219"/>
      <c r="M107" s="219"/>
      <c r="N107" s="219"/>
      <c r="O107" s="219"/>
      <c r="P107" s="219"/>
      <c r="Q107" s="219"/>
      <c r="R107" s="220"/>
      <c r="S107" s="219"/>
      <c r="T107" s="219"/>
      <c r="U107" s="219"/>
      <c r="V107" s="219"/>
      <c r="W107" s="219"/>
      <c r="X107" s="219"/>
      <c r="Y107" s="219"/>
      <c r="Z107" s="219"/>
      <c r="AA107" s="219"/>
      <c r="AB107" s="219"/>
    </row>
    <row r="108" spans="3:28" s="218" customFormat="1" x14ac:dyDescent="0.3">
      <c r="C108" s="219"/>
      <c r="D108" s="219"/>
      <c r="E108" s="219"/>
      <c r="F108" s="219"/>
      <c r="G108" s="219"/>
      <c r="H108" s="219"/>
      <c r="J108" s="219"/>
      <c r="K108" s="219"/>
      <c r="L108" s="219"/>
      <c r="M108" s="219"/>
      <c r="N108" s="219"/>
      <c r="O108" s="219"/>
      <c r="P108" s="219"/>
      <c r="Q108" s="219"/>
      <c r="R108" s="220"/>
      <c r="S108" s="219"/>
      <c r="T108" s="219"/>
      <c r="U108" s="219"/>
      <c r="V108" s="219"/>
      <c r="W108" s="219"/>
      <c r="X108" s="219"/>
      <c r="Y108" s="219"/>
      <c r="Z108" s="219"/>
      <c r="AA108" s="219"/>
      <c r="AB108" s="219"/>
    </row>
    <row r="109" spans="3:28" s="218" customFormat="1" x14ac:dyDescent="0.3">
      <c r="C109" s="219"/>
      <c r="D109" s="219"/>
      <c r="E109" s="219"/>
      <c r="F109" s="219"/>
      <c r="G109" s="219"/>
      <c r="H109" s="219"/>
      <c r="J109" s="219"/>
      <c r="K109" s="219"/>
      <c r="L109" s="219"/>
      <c r="M109" s="219"/>
      <c r="N109" s="219"/>
      <c r="O109" s="219"/>
      <c r="P109" s="219"/>
      <c r="Q109" s="219"/>
      <c r="R109" s="220"/>
      <c r="S109" s="219"/>
      <c r="T109" s="219"/>
      <c r="U109" s="219"/>
      <c r="V109" s="219"/>
      <c r="W109" s="219"/>
      <c r="X109" s="219"/>
      <c r="Y109" s="219"/>
      <c r="Z109" s="219"/>
      <c r="AA109" s="219"/>
      <c r="AB109" s="219"/>
    </row>
    <row r="110" spans="3:28" s="218" customFormat="1" x14ac:dyDescent="0.3">
      <c r="C110" s="219"/>
      <c r="D110" s="219"/>
      <c r="E110" s="219"/>
      <c r="F110" s="219"/>
      <c r="G110" s="219"/>
      <c r="H110" s="219"/>
      <c r="J110" s="219"/>
      <c r="K110" s="219"/>
      <c r="L110" s="219"/>
      <c r="M110" s="219"/>
      <c r="N110" s="219"/>
      <c r="O110" s="219"/>
      <c r="P110" s="219"/>
      <c r="Q110" s="219"/>
      <c r="R110" s="220"/>
      <c r="S110" s="219"/>
      <c r="T110" s="219"/>
      <c r="U110" s="219"/>
      <c r="V110" s="219"/>
      <c r="W110" s="219"/>
      <c r="X110" s="219"/>
      <c r="Y110" s="219"/>
      <c r="Z110" s="219"/>
      <c r="AA110" s="219"/>
      <c r="AB110" s="219"/>
    </row>
    <row r="111" spans="3:28" s="218" customFormat="1" x14ac:dyDescent="0.3">
      <c r="C111" s="219"/>
      <c r="D111" s="219"/>
      <c r="E111" s="219"/>
      <c r="F111" s="219"/>
      <c r="G111" s="219"/>
      <c r="H111" s="219"/>
      <c r="J111" s="219"/>
      <c r="K111" s="219"/>
      <c r="L111" s="219"/>
      <c r="M111" s="219"/>
      <c r="N111" s="219"/>
      <c r="O111" s="219"/>
      <c r="P111" s="219"/>
      <c r="Q111" s="219"/>
      <c r="R111" s="220"/>
      <c r="S111" s="219"/>
      <c r="T111" s="219"/>
      <c r="U111" s="219"/>
      <c r="V111" s="219"/>
      <c r="W111" s="219"/>
      <c r="X111" s="219"/>
      <c r="Y111" s="219"/>
      <c r="Z111" s="219"/>
      <c r="AA111" s="219"/>
      <c r="AB111" s="219"/>
    </row>
    <row r="112" spans="3:28" s="218" customFormat="1" x14ac:dyDescent="0.3">
      <c r="C112" s="219"/>
      <c r="D112" s="219"/>
      <c r="E112" s="219"/>
      <c r="F112" s="219"/>
      <c r="G112" s="219"/>
      <c r="H112" s="219"/>
      <c r="J112" s="219"/>
      <c r="K112" s="219"/>
      <c r="L112" s="219"/>
      <c r="M112" s="219"/>
      <c r="N112" s="219"/>
      <c r="O112" s="219"/>
      <c r="P112" s="219"/>
      <c r="Q112" s="219"/>
      <c r="R112" s="220"/>
      <c r="S112" s="219"/>
      <c r="T112" s="219"/>
      <c r="U112" s="219"/>
      <c r="V112" s="219"/>
      <c r="W112" s="219"/>
      <c r="X112" s="219"/>
      <c r="Y112" s="219"/>
      <c r="Z112" s="219"/>
      <c r="AA112" s="219"/>
      <c r="AB112" s="219"/>
    </row>
    <row r="113" spans="3:28" s="218" customFormat="1" x14ac:dyDescent="0.3">
      <c r="C113" s="219"/>
      <c r="D113" s="219"/>
      <c r="E113" s="219"/>
      <c r="F113" s="219"/>
      <c r="G113" s="219"/>
      <c r="H113" s="219"/>
      <c r="J113" s="219"/>
      <c r="K113" s="219"/>
      <c r="L113" s="219"/>
      <c r="M113" s="219"/>
      <c r="N113" s="219"/>
      <c r="O113" s="219"/>
      <c r="P113" s="219"/>
      <c r="Q113" s="219"/>
      <c r="R113" s="220"/>
      <c r="S113" s="219"/>
      <c r="T113" s="219"/>
      <c r="U113" s="219"/>
      <c r="V113" s="219"/>
      <c r="W113" s="219"/>
      <c r="X113" s="219"/>
      <c r="Y113" s="219"/>
      <c r="Z113" s="219"/>
      <c r="AA113" s="219"/>
      <c r="AB113" s="219"/>
    </row>
    <row r="114" spans="3:28" s="218" customFormat="1" x14ac:dyDescent="0.3">
      <c r="C114" s="219"/>
      <c r="D114" s="219"/>
      <c r="E114" s="219"/>
      <c r="F114" s="219"/>
      <c r="G114" s="219"/>
      <c r="H114" s="219"/>
      <c r="J114" s="219"/>
      <c r="K114" s="219"/>
      <c r="L114" s="219"/>
      <c r="M114" s="219"/>
      <c r="N114" s="219"/>
      <c r="O114" s="219"/>
      <c r="P114" s="219"/>
      <c r="Q114" s="219"/>
      <c r="R114" s="220"/>
      <c r="S114" s="219"/>
      <c r="T114" s="219"/>
      <c r="U114" s="219"/>
      <c r="V114" s="219"/>
      <c r="W114" s="219"/>
      <c r="X114" s="219"/>
      <c r="Y114" s="219"/>
      <c r="Z114" s="219"/>
      <c r="AA114" s="219"/>
      <c r="AB114" s="219"/>
    </row>
    <row r="115" spans="3:28" s="218" customFormat="1" x14ac:dyDescent="0.3">
      <c r="C115" s="219"/>
      <c r="D115" s="219"/>
      <c r="E115" s="219"/>
      <c r="F115" s="219"/>
      <c r="G115" s="219"/>
      <c r="H115" s="219"/>
      <c r="J115" s="219"/>
      <c r="K115" s="219"/>
      <c r="L115" s="219"/>
      <c r="M115" s="219"/>
      <c r="N115" s="219"/>
      <c r="O115" s="219"/>
      <c r="P115" s="219"/>
      <c r="Q115" s="219"/>
      <c r="R115" s="220"/>
      <c r="S115" s="219"/>
      <c r="T115" s="219"/>
      <c r="U115" s="219"/>
      <c r="V115" s="219"/>
      <c r="W115" s="219"/>
      <c r="X115" s="219"/>
      <c r="Y115" s="219"/>
      <c r="Z115" s="219"/>
      <c r="AA115" s="219"/>
      <c r="AB115" s="219"/>
    </row>
    <row r="116" spans="3:28" s="218" customFormat="1" x14ac:dyDescent="0.3">
      <c r="C116" s="219"/>
      <c r="D116" s="219"/>
      <c r="E116" s="219"/>
      <c r="F116" s="219"/>
      <c r="G116" s="219"/>
      <c r="H116" s="219"/>
      <c r="J116" s="219"/>
      <c r="K116" s="219"/>
      <c r="L116" s="219"/>
      <c r="M116" s="219"/>
      <c r="N116" s="219"/>
      <c r="O116" s="219"/>
      <c r="P116" s="219"/>
      <c r="Q116" s="219"/>
      <c r="R116" s="220"/>
      <c r="S116" s="219"/>
      <c r="T116" s="219"/>
      <c r="U116" s="219"/>
      <c r="V116" s="219"/>
      <c r="W116" s="219"/>
      <c r="X116" s="219"/>
      <c r="Y116" s="219"/>
      <c r="Z116" s="219"/>
      <c r="AA116" s="219"/>
      <c r="AB116" s="219"/>
    </row>
    <row r="117" spans="3:28" s="218" customFormat="1" x14ac:dyDescent="0.3">
      <c r="C117" s="219"/>
      <c r="D117" s="219"/>
      <c r="E117" s="219"/>
      <c r="F117" s="219"/>
      <c r="G117" s="219"/>
      <c r="H117" s="219"/>
      <c r="J117" s="219"/>
      <c r="K117" s="219"/>
      <c r="L117" s="219"/>
      <c r="M117" s="219"/>
      <c r="N117" s="219"/>
      <c r="O117" s="219"/>
      <c r="P117" s="219"/>
      <c r="Q117" s="219"/>
      <c r="R117" s="220"/>
      <c r="S117" s="219"/>
      <c r="T117" s="219"/>
      <c r="U117" s="219"/>
      <c r="V117" s="219"/>
      <c r="W117" s="219"/>
      <c r="X117" s="219"/>
      <c r="Y117" s="219"/>
      <c r="Z117" s="219"/>
      <c r="AA117" s="219"/>
      <c r="AB117" s="219"/>
    </row>
    <row r="118" spans="3:28" s="218" customFormat="1" x14ac:dyDescent="0.3">
      <c r="C118" s="219"/>
      <c r="D118" s="219"/>
      <c r="E118" s="219"/>
      <c r="F118" s="219"/>
      <c r="G118" s="219"/>
      <c r="H118" s="219"/>
      <c r="J118" s="219"/>
      <c r="K118" s="219"/>
      <c r="L118" s="219"/>
      <c r="M118" s="219"/>
      <c r="N118" s="219"/>
      <c r="O118" s="219"/>
      <c r="P118" s="219"/>
      <c r="Q118" s="219"/>
      <c r="R118" s="220"/>
      <c r="S118" s="219"/>
      <c r="T118" s="219"/>
      <c r="U118" s="219"/>
      <c r="V118" s="219"/>
      <c r="W118" s="219"/>
      <c r="X118" s="219"/>
      <c r="Y118" s="219"/>
      <c r="Z118" s="219"/>
      <c r="AA118" s="219"/>
      <c r="AB118" s="219"/>
    </row>
    <row r="119" spans="3:28" s="218" customFormat="1" x14ac:dyDescent="0.3">
      <c r="C119" s="219"/>
      <c r="D119" s="219"/>
      <c r="E119" s="219"/>
      <c r="F119" s="219"/>
      <c r="G119" s="219"/>
      <c r="H119" s="219"/>
      <c r="J119" s="219"/>
      <c r="K119" s="219"/>
      <c r="L119" s="219"/>
      <c r="M119" s="219"/>
      <c r="N119" s="219"/>
      <c r="O119" s="219"/>
      <c r="P119" s="219"/>
      <c r="Q119" s="219"/>
      <c r="R119" s="220"/>
      <c r="S119" s="219"/>
      <c r="T119" s="219"/>
      <c r="U119" s="219"/>
      <c r="V119" s="219"/>
      <c r="W119" s="219"/>
      <c r="X119" s="219"/>
      <c r="Y119" s="219"/>
      <c r="Z119" s="219"/>
      <c r="AA119" s="219"/>
      <c r="AB119" s="219"/>
    </row>
    <row r="120" spans="3:28" s="218" customFormat="1" x14ac:dyDescent="0.3">
      <c r="C120" s="219"/>
      <c r="D120" s="219"/>
      <c r="E120" s="219"/>
      <c r="F120" s="219"/>
      <c r="G120" s="219"/>
      <c r="H120" s="219"/>
      <c r="J120" s="219"/>
      <c r="K120" s="219"/>
      <c r="L120" s="219"/>
      <c r="M120" s="219"/>
      <c r="N120" s="219"/>
      <c r="O120" s="219"/>
      <c r="P120" s="219"/>
      <c r="Q120" s="219"/>
      <c r="R120" s="220"/>
      <c r="S120" s="219"/>
      <c r="T120" s="219"/>
      <c r="U120" s="219"/>
      <c r="V120" s="219"/>
      <c r="W120" s="219"/>
      <c r="X120" s="219"/>
      <c r="Y120" s="219"/>
      <c r="Z120" s="219"/>
      <c r="AA120" s="219"/>
      <c r="AB120" s="219"/>
    </row>
    <row r="121" spans="3:28" s="218" customFormat="1" x14ac:dyDescent="0.3">
      <c r="C121" s="219"/>
      <c r="D121" s="219"/>
      <c r="E121" s="219"/>
      <c r="F121" s="219"/>
      <c r="G121" s="219"/>
      <c r="H121" s="219"/>
      <c r="J121" s="219"/>
      <c r="K121" s="219"/>
      <c r="L121" s="219"/>
      <c r="M121" s="219"/>
      <c r="N121" s="219"/>
      <c r="O121" s="219"/>
      <c r="P121" s="219"/>
      <c r="Q121" s="219"/>
      <c r="R121" s="220"/>
      <c r="S121" s="219"/>
      <c r="T121" s="219"/>
      <c r="U121" s="219"/>
      <c r="V121" s="219"/>
      <c r="W121" s="219"/>
      <c r="X121" s="219"/>
      <c r="Y121" s="219"/>
      <c r="Z121" s="219"/>
      <c r="AA121" s="219"/>
      <c r="AB121" s="219"/>
    </row>
    <row r="122" spans="3:28" s="218" customFormat="1" x14ac:dyDescent="0.3">
      <c r="C122" s="219"/>
      <c r="D122" s="219"/>
      <c r="E122" s="219"/>
      <c r="F122" s="219"/>
      <c r="G122" s="219"/>
      <c r="H122" s="219"/>
      <c r="J122" s="219"/>
      <c r="K122" s="219"/>
      <c r="L122" s="219"/>
      <c r="M122" s="219"/>
      <c r="N122" s="219"/>
      <c r="O122" s="219"/>
      <c r="P122" s="219"/>
      <c r="Q122" s="219"/>
      <c r="R122" s="220"/>
      <c r="S122" s="219"/>
      <c r="T122" s="219"/>
      <c r="U122" s="219"/>
      <c r="V122" s="219"/>
      <c r="W122" s="219"/>
      <c r="X122" s="219"/>
      <c r="Y122" s="219"/>
      <c r="Z122" s="219"/>
      <c r="AA122" s="219"/>
      <c r="AB122" s="219"/>
    </row>
    <row r="123" spans="3:28" s="218" customFormat="1" x14ac:dyDescent="0.3">
      <c r="C123" s="219"/>
      <c r="D123" s="219"/>
      <c r="E123" s="219"/>
      <c r="F123" s="219"/>
      <c r="G123" s="219"/>
      <c r="H123" s="219"/>
      <c r="J123" s="219"/>
      <c r="K123" s="219"/>
      <c r="L123" s="219"/>
      <c r="M123" s="219"/>
      <c r="N123" s="219"/>
      <c r="O123" s="219"/>
      <c r="P123" s="219"/>
      <c r="Q123" s="219"/>
      <c r="R123" s="220"/>
      <c r="S123" s="219"/>
      <c r="T123" s="219"/>
      <c r="U123" s="219"/>
      <c r="V123" s="219"/>
      <c r="W123" s="219"/>
      <c r="X123" s="219"/>
      <c r="Y123" s="219"/>
      <c r="Z123" s="219"/>
      <c r="AA123" s="219"/>
      <c r="AB123" s="219"/>
    </row>
    <row r="124" spans="3:28" s="218" customFormat="1" x14ac:dyDescent="0.3">
      <c r="C124" s="219"/>
      <c r="D124" s="219"/>
      <c r="E124" s="219"/>
      <c r="F124" s="219"/>
      <c r="G124" s="219"/>
      <c r="H124" s="219"/>
      <c r="J124" s="219"/>
      <c r="K124" s="219"/>
      <c r="L124" s="219"/>
      <c r="M124" s="219"/>
      <c r="N124" s="219"/>
      <c r="O124" s="219"/>
      <c r="P124" s="219"/>
      <c r="Q124" s="219"/>
      <c r="R124" s="220"/>
      <c r="S124" s="219"/>
      <c r="T124" s="219"/>
      <c r="U124" s="219"/>
      <c r="V124" s="219"/>
      <c r="W124" s="219"/>
      <c r="X124" s="219"/>
      <c r="Y124" s="219"/>
      <c r="Z124" s="219"/>
      <c r="AA124" s="219"/>
      <c r="AB124" s="219"/>
    </row>
    <row r="125" spans="3:28" s="218" customFormat="1" x14ac:dyDescent="0.3">
      <c r="C125" s="219"/>
      <c r="D125" s="219"/>
      <c r="E125" s="219"/>
      <c r="F125" s="219"/>
      <c r="G125" s="219"/>
      <c r="H125" s="219"/>
      <c r="J125" s="219"/>
      <c r="K125" s="219"/>
      <c r="L125" s="219"/>
      <c r="M125" s="219"/>
      <c r="N125" s="219"/>
      <c r="O125" s="219"/>
      <c r="P125" s="219"/>
      <c r="Q125" s="219"/>
      <c r="R125" s="220"/>
      <c r="S125" s="219"/>
      <c r="T125" s="219"/>
      <c r="U125" s="219"/>
      <c r="V125" s="219"/>
      <c r="W125" s="219"/>
      <c r="X125" s="219"/>
      <c r="Y125" s="219"/>
      <c r="Z125" s="219"/>
      <c r="AA125" s="219"/>
      <c r="AB125" s="219"/>
    </row>
    <row r="126" spans="3:28" s="218" customFormat="1" x14ac:dyDescent="0.3">
      <c r="C126" s="219"/>
      <c r="D126" s="219"/>
      <c r="E126" s="219"/>
      <c r="F126" s="219"/>
      <c r="G126" s="219"/>
      <c r="H126" s="219"/>
      <c r="J126" s="219"/>
      <c r="K126" s="219"/>
      <c r="L126" s="219"/>
      <c r="M126" s="219"/>
      <c r="N126" s="219"/>
      <c r="O126" s="219"/>
      <c r="P126" s="219"/>
      <c r="Q126" s="219"/>
      <c r="R126" s="220"/>
      <c r="S126" s="219"/>
      <c r="T126" s="219"/>
      <c r="U126" s="219"/>
      <c r="V126" s="219"/>
      <c r="W126" s="219"/>
      <c r="X126" s="219"/>
      <c r="Y126" s="219"/>
      <c r="Z126" s="219"/>
      <c r="AA126" s="219"/>
      <c r="AB126" s="219"/>
    </row>
    <row r="127" spans="3:28" s="218" customFormat="1" x14ac:dyDescent="0.3">
      <c r="C127" s="219"/>
      <c r="D127" s="219"/>
      <c r="E127" s="219"/>
      <c r="F127" s="219"/>
      <c r="G127" s="219"/>
      <c r="H127" s="219"/>
      <c r="J127" s="219"/>
      <c r="K127" s="219"/>
      <c r="L127" s="219"/>
      <c r="M127" s="219"/>
      <c r="N127" s="219"/>
      <c r="O127" s="219"/>
      <c r="P127" s="219"/>
      <c r="Q127" s="219"/>
      <c r="R127" s="220"/>
      <c r="S127" s="219"/>
      <c r="T127" s="219"/>
      <c r="U127" s="219"/>
      <c r="V127" s="219"/>
      <c r="W127" s="219"/>
      <c r="X127" s="219"/>
      <c r="Y127" s="219"/>
      <c r="Z127" s="219"/>
      <c r="AA127" s="219"/>
      <c r="AB127" s="219"/>
    </row>
    <row r="128" spans="3:28" s="218" customFormat="1" x14ac:dyDescent="0.3">
      <c r="C128" s="219"/>
      <c r="D128" s="219"/>
      <c r="E128" s="219"/>
      <c r="F128" s="219"/>
      <c r="G128" s="219"/>
      <c r="H128" s="219"/>
      <c r="J128" s="219"/>
      <c r="K128" s="219"/>
      <c r="L128" s="219"/>
      <c r="M128" s="219"/>
      <c r="N128" s="219"/>
      <c r="O128" s="219"/>
      <c r="P128" s="219"/>
      <c r="Q128" s="219"/>
      <c r="R128" s="220"/>
      <c r="S128" s="219"/>
      <c r="T128" s="219"/>
      <c r="U128" s="219"/>
      <c r="V128" s="219"/>
      <c r="W128" s="219"/>
      <c r="X128" s="219"/>
      <c r="Y128" s="219"/>
      <c r="Z128" s="219"/>
      <c r="AA128" s="219"/>
      <c r="AB128" s="219"/>
    </row>
    <row r="129" spans="3:28" s="218" customFormat="1" x14ac:dyDescent="0.3">
      <c r="C129" s="219"/>
      <c r="D129" s="219"/>
      <c r="E129" s="219"/>
      <c r="F129" s="219"/>
      <c r="G129" s="219"/>
      <c r="H129" s="219"/>
      <c r="J129" s="219"/>
      <c r="K129" s="219"/>
      <c r="L129" s="219"/>
      <c r="M129" s="219"/>
      <c r="N129" s="219"/>
      <c r="O129" s="219"/>
      <c r="P129" s="219"/>
      <c r="Q129" s="219"/>
      <c r="R129" s="220"/>
      <c r="S129" s="219"/>
      <c r="T129" s="219"/>
      <c r="U129" s="219"/>
      <c r="V129" s="219"/>
      <c r="W129" s="219"/>
      <c r="X129" s="219"/>
      <c r="Y129" s="219"/>
      <c r="Z129" s="219"/>
      <c r="AA129" s="219"/>
      <c r="AB129" s="219"/>
    </row>
    <row r="130" spans="3:28" s="218" customFormat="1" x14ac:dyDescent="0.3">
      <c r="C130" s="219"/>
      <c r="D130" s="219"/>
      <c r="E130" s="219"/>
      <c r="F130" s="219"/>
      <c r="G130" s="219"/>
      <c r="H130" s="219"/>
      <c r="J130" s="219"/>
      <c r="K130" s="219"/>
      <c r="L130" s="219"/>
      <c r="M130" s="219"/>
      <c r="N130" s="219"/>
      <c r="O130" s="219"/>
      <c r="P130" s="219"/>
      <c r="Q130" s="219"/>
      <c r="R130" s="220"/>
      <c r="S130" s="219"/>
      <c r="T130" s="219"/>
      <c r="U130" s="219"/>
      <c r="V130" s="219"/>
      <c r="W130" s="219"/>
      <c r="X130" s="219"/>
      <c r="Y130" s="219"/>
      <c r="Z130" s="219"/>
      <c r="AA130" s="219"/>
      <c r="AB130" s="219"/>
    </row>
    <row r="131" spans="3:28" s="218" customFormat="1" x14ac:dyDescent="0.3">
      <c r="C131" s="219"/>
      <c r="D131" s="219"/>
      <c r="E131" s="219"/>
      <c r="F131" s="219"/>
      <c r="G131" s="219"/>
      <c r="H131" s="219"/>
      <c r="J131" s="219"/>
      <c r="K131" s="219"/>
      <c r="L131" s="219"/>
      <c r="M131" s="219"/>
      <c r="N131" s="219"/>
      <c r="O131" s="219"/>
      <c r="P131" s="219"/>
      <c r="Q131" s="219"/>
      <c r="R131" s="220"/>
      <c r="S131" s="219"/>
      <c r="T131" s="219"/>
      <c r="U131" s="219"/>
      <c r="V131" s="219"/>
      <c r="W131" s="219"/>
      <c r="X131" s="219"/>
      <c r="Y131" s="219"/>
      <c r="Z131" s="219"/>
      <c r="AA131" s="219"/>
      <c r="AB131" s="219"/>
    </row>
    <row r="132" spans="3:28" s="218" customFormat="1" x14ac:dyDescent="0.3">
      <c r="C132" s="219"/>
      <c r="D132" s="219"/>
      <c r="E132" s="219"/>
      <c r="F132" s="219"/>
      <c r="G132" s="219"/>
      <c r="H132" s="219"/>
      <c r="J132" s="219"/>
      <c r="K132" s="219"/>
      <c r="L132" s="219"/>
      <c r="M132" s="219"/>
      <c r="N132" s="219"/>
      <c r="O132" s="219"/>
      <c r="P132" s="219"/>
      <c r="Q132" s="219"/>
      <c r="R132" s="220"/>
      <c r="S132" s="219"/>
      <c r="T132" s="219"/>
      <c r="U132" s="219"/>
      <c r="V132" s="219"/>
      <c r="W132" s="219"/>
      <c r="X132" s="219"/>
      <c r="Y132" s="219"/>
      <c r="Z132" s="219"/>
      <c r="AA132" s="219"/>
      <c r="AB132" s="219"/>
    </row>
    <row r="133" spans="3:28" s="218" customFormat="1" x14ac:dyDescent="0.3">
      <c r="C133" s="219"/>
      <c r="D133" s="219"/>
      <c r="E133" s="219"/>
      <c r="F133" s="219"/>
      <c r="G133" s="219"/>
      <c r="H133" s="219"/>
      <c r="J133" s="219"/>
      <c r="K133" s="219"/>
      <c r="L133" s="219"/>
      <c r="M133" s="219"/>
      <c r="N133" s="219"/>
      <c r="O133" s="219"/>
      <c r="P133" s="219"/>
      <c r="Q133" s="219"/>
      <c r="R133" s="220"/>
      <c r="S133" s="219"/>
      <c r="T133" s="219"/>
      <c r="U133" s="219"/>
      <c r="V133" s="219"/>
      <c r="W133" s="219"/>
      <c r="X133" s="219"/>
      <c r="Y133" s="219"/>
      <c r="Z133" s="219"/>
      <c r="AA133" s="219"/>
      <c r="AB133" s="219"/>
    </row>
    <row r="134" spans="3:28" s="218" customFormat="1" x14ac:dyDescent="0.3">
      <c r="C134" s="219"/>
      <c r="D134" s="219"/>
      <c r="E134" s="219"/>
      <c r="F134" s="219"/>
      <c r="G134" s="219"/>
      <c r="H134" s="219"/>
      <c r="J134" s="219"/>
      <c r="K134" s="219"/>
      <c r="L134" s="219"/>
      <c r="M134" s="219"/>
      <c r="N134" s="219"/>
      <c r="O134" s="219"/>
      <c r="P134" s="219"/>
      <c r="Q134" s="219"/>
      <c r="R134" s="220"/>
      <c r="S134" s="219"/>
      <c r="T134" s="219"/>
      <c r="U134" s="219"/>
      <c r="V134" s="219"/>
      <c r="W134" s="219"/>
      <c r="X134" s="219"/>
      <c r="Y134" s="219"/>
      <c r="Z134" s="219"/>
      <c r="AA134" s="219"/>
      <c r="AB134" s="219"/>
    </row>
    <row r="135" spans="3:28" s="218" customFormat="1" x14ac:dyDescent="0.3">
      <c r="C135" s="219"/>
      <c r="D135" s="219"/>
      <c r="E135" s="219"/>
      <c r="F135" s="219"/>
      <c r="G135" s="219"/>
      <c r="H135" s="219"/>
      <c r="J135" s="219"/>
      <c r="K135" s="219"/>
      <c r="L135" s="219"/>
      <c r="M135" s="219"/>
      <c r="N135" s="219"/>
      <c r="O135" s="219"/>
      <c r="P135" s="219"/>
      <c r="Q135" s="219"/>
      <c r="R135" s="220"/>
      <c r="S135" s="219"/>
      <c r="T135" s="219"/>
      <c r="U135" s="219"/>
      <c r="V135" s="219"/>
      <c r="W135" s="219"/>
      <c r="X135" s="219"/>
      <c r="Y135" s="219"/>
      <c r="Z135" s="219"/>
      <c r="AA135" s="219"/>
      <c r="AB135" s="219"/>
    </row>
    <row r="136" spans="3:28" s="218" customFormat="1" x14ac:dyDescent="0.3">
      <c r="C136" s="219"/>
      <c r="D136" s="219"/>
      <c r="E136" s="219"/>
      <c r="F136" s="219"/>
      <c r="G136" s="219"/>
      <c r="H136" s="219"/>
      <c r="J136" s="219"/>
      <c r="K136" s="219"/>
      <c r="L136" s="219"/>
      <c r="M136" s="219"/>
      <c r="N136" s="219"/>
      <c r="O136" s="219"/>
      <c r="P136" s="219"/>
      <c r="Q136" s="219"/>
      <c r="R136" s="220"/>
      <c r="S136" s="219"/>
      <c r="T136" s="219"/>
      <c r="U136" s="219"/>
      <c r="V136" s="219"/>
      <c r="W136" s="219"/>
      <c r="X136" s="219"/>
      <c r="Y136" s="219"/>
      <c r="Z136" s="219"/>
      <c r="AA136" s="219"/>
      <c r="AB136" s="219"/>
    </row>
    <row r="137" spans="3:28" s="218" customFormat="1" x14ac:dyDescent="0.3">
      <c r="C137" s="219"/>
      <c r="D137" s="219"/>
      <c r="E137" s="219"/>
      <c r="F137" s="219"/>
      <c r="G137" s="219"/>
      <c r="H137" s="219"/>
      <c r="J137" s="219"/>
      <c r="K137" s="219"/>
      <c r="L137" s="219"/>
      <c r="M137" s="219"/>
      <c r="N137" s="219"/>
      <c r="O137" s="219"/>
      <c r="P137" s="219"/>
      <c r="Q137" s="219"/>
      <c r="R137" s="220"/>
      <c r="S137" s="219"/>
      <c r="T137" s="219"/>
      <c r="U137" s="219"/>
      <c r="V137" s="219"/>
      <c r="W137" s="219"/>
      <c r="X137" s="219"/>
      <c r="Y137" s="219"/>
      <c r="Z137" s="219"/>
      <c r="AA137" s="219"/>
      <c r="AB137" s="219"/>
    </row>
    <row r="138" spans="3:28" s="218" customFormat="1" x14ac:dyDescent="0.3">
      <c r="C138" s="219"/>
      <c r="D138" s="219"/>
      <c r="E138" s="219"/>
      <c r="F138" s="219"/>
      <c r="G138" s="219"/>
      <c r="H138" s="219"/>
      <c r="J138" s="219"/>
      <c r="K138" s="219"/>
      <c r="L138" s="219"/>
      <c r="M138" s="219"/>
      <c r="N138" s="219"/>
      <c r="O138" s="219"/>
      <c r="P138" s="219"/>
      <c r="Q138" s="219"/>
      <c r="R138" s="220"/>
      <c r="S138" s="219"/>
      <c r="T138" s="219"/>
      <c r="U138" s="219"/>
      <c r="V138" s="219"/>
      <c r="W138" s="219"/>
      <c r="X138" s="219"/>
      <c r="Y138" s="219"/>
      <c r="Z138" s="219"/>
      <c r="AA138" s="219"/>
      <c r="AB138" s="219"/>
    </row>
    <row r="139" spans="3:28" s="218" customFormat="1" x14ac:dyDescent="0.3">
      <c r="C139" s="219"/>
      <c r="D139" s="219"/>
      <c r="E139" s="219"/>
      <c r="F139" s="219"/>
      <c r="G139" s="219"/>
      <c r="H139" s="219"/>
      <c r="J139" s="219"/>
      <c r="K139" s="219"/>
      <c r="L139" s="219"/>
      <c r="M139" s="219"/>
      <c r="N139" s="219"/>
      <c r="O139" s="219"/>
      <c r="P139" s="219"/>
      <c r="Q139" s="219"/>
      <c r="R139" s="220"/>
      <c r="S139" s="219"/>
      <c r="T139" s="219"/>
      <c r="U139" s="219"/>
      <c r="V139" s="219"/>
      <c r="W139" s="219"/>
      <c r="X139" s="219"/>
      <c r="Y139" s="219"/>
      <c r="Z139" s="219"/>
      <c r="AA139" s="219"/>
      <c r="AB139" s="219"/>
    </row>
    <row r="140" spans="3:28" s="218" customFormat="1" x14ac:dyDescent="0.3">
      <c r="C140" s="219"/>
      <c r="D140" s="219"/>
      <c r="E140" s="219"/>
      <c r="F140" s="219"/>
      <c r="G140" s="219"/>
      <c r="H140" s="219"/>
      <c r="J140" s="219"/>
      <c r="K140" s="219"/>
      <c r="L140" s="219"/>
      <c r="M140" s="219"/>
      <c r="N140" s="219"/>
      <c r="O140" s="219"/>
      <c r="P140" s="219"/>
      <c r="Q140" s="219"/>
      <c r="R140" s="220"/>
      <c r="S140" s="219"/>
      <c r="T140" s="219"/>
      <c r="U140" s="219"/>
      <c r="V140" s="219"/>
      <c r="W140" s="219"/>
      <c r="X140" s="219"/>
      <c r="Y140" s="219"/>
      <c r="Z140" s="219"/>
      <c r="AA140" s="219"/>
      <c r="AB140" s="219"/>
    </row>
    <row r="141" spans="3:28" s="218" customFormat="1" x14ac:dyDescent="0.3">
      <c r="C141" s="219"/>
      <c r="D141" s="219"/>
      <c r="E141" s="219"/>
      <c r="F141" s="219"/>
      <c r="G141" s="219"/>
      <c r="H141" s="219"/>
      <c r="J141" s="219"/>
      <c r="K141" s="219"/>
      <c r="L141" s="219"/>
      <c r="M141" s="219"/>
      <c r="N141" s="219"/>
      <c r="O141" s="219"/>
      <c r="P141" s="219"/>
      <c r="Q141" s="219"/>
      <c r="R141" s="220"/>
      <c r="S141" s="219"/>
      <c r="T141" s="219"/>
      <c r="U141" s="219"/>
      <c r="V141" s="219"/>
      <c r="W141" s="219"/>
      <c r="X141" s="219"/>
      <c r="Y141" s="219"/>
      <c r="Z141" s="219"/>
      <c r="AA141" s="219"/>
      <c r="AB141" s="219"/>
    </row>
    <row r="142" spans="3:28" s="218" customFormat="1" x14ac:dyDescent="0.3">
      <c r="C142" s="219"/>
      <c r="D142" s="219"/>
      <c r="E142" s="219"/>
      <c r="F142" s="219"/>
      <c r="G142" s="219"/>
      <c r="H142" s="219"/>
      <c r="J142" s="219"/>
      <c r="K142" s="219"/>
      <c r="L142" s="219"/>
      <c r="M142" s="219"/>
      <c r="N142" s="219"/>
      <c r="O142" s="219"/>
      <c r="P142" s="219"/>
      <c r="Q142" s="219"/>
      <c r="R142" s="220"/>
      <c r="S142" s="219"/>
      <c r="T142" s="219"/>
      <c r="U142" s="219"/>
      <c r="V142" s="219"/>
      <c r="W142" s="219"/>
      <c r="X142" s="219"/>
      <c r="Y142" s="219"/>
      <c r="Z142" s="219"/>
      <c r="AA142" s="219"/>
      <c r="AB142" s="219"/>
    </row>
    <row r="143" spans="3:28" s="218" customFormat="1" x14ac:dyDescent="0.3">
      <c r="C143" s="219"/>
      <c r="D143" s="219"/>
      <c r="E143" s="219"/>
      <c r="F143" s="219"/>
      <c r="G143" s="219"/>
      <c r="H143" s="219"/>
      <c r="J143" s="219"/>
      <c r="K143" s="219"/>
      <c r="L143" s="219"/>
      <c r="M143" s="219"/>
      <c r="N143" s="219"/>
      <c r="O143" s="219"/>
      <c r="P143" s="219"/>
      <c r="Q143" s="219"/>
      <c r="R143" s="220"/>
      <c r="S143" s="219"/>
      <c r="T143" s="219"/>
      <c r="U143" s="219"/>
      <c r="V143" s="219"/>
      <c r="W143" s="219"/>
      <c r="X143" s="219"/>
      <c r="Y143" s="219"/>
      <c r="Z143" s="219"/>
      <c r="AA143" s="219"/>
      <c r="AB143" s="219"/>
    </row>
    <row r="144" spans="3:28" s="218" customFormat="1" x14ac:dyDescent="0.3">
      <c r="C144" s="219"/>
      <c r="D144" s="219"/>
      <c r="E144" s="219"/>
      <c r="F144" s="219"/>
      <c r="G144" s="219"/>
      <c r="H144" s="219"/>
      <c r="J144" s="219"/>
      <c r="K144" s="219"/>
      <c r="L144" s="219"/>
      <c r="M144" s="219"/>
      <c r="N144" s="219"/>
      <c r="O144" s="219"/>
      <c r="P144" s="219"/>
      <c r="Q144" s="219"/>
      <c r="R144" s="220"/>
      <c r="S144" s="219"/>
      <c r="T144" s="219"/>
      <c r="U144" s="219"/>
      <c r="V144" s="219"/>
      <c r="W144" s="219"/>
      <c r="X144" s="219"/>
      <c r="Y144" s="219"/>
      <c r="Z144" s="219"/>
      <c r="AA144" s="219"/>
      <c r="AB144" s="219"/>
    </row>
    <row r="145" spans="3:28" s="218" customFormat="1" x14ac:dyDescent="0.3">
      <c r="C145" s="219"/>
      <c r="D145" s="219"/>
      <c r="E145" s="219"/>
      <c r="F145" s="219"/>
      <c r="G145" s="219"/>
      <c r="H145" s="219"/>
      <c r="J145" s="219"/>
      <c r="K145" s="219"/>
      <c r="L145" s="219"/>
      <c r="M145" s="219"/>
      <c r="N145" s="219"/>
      <c r="O145" s="219"/>
      <c r="P145" s="219"/>
      <c r="Q145" s="219"/>
      <c r="R145" s="220"/>
      <c r="S145" s="219"/>
      <c r="T145" s="219"/>
      <c r="U145" s="219"/>
      <c r="V145" s="219"/>
      <c r="W145" s="219"/>
      <c r="X145" s="219"/>
      <c r="Y145" s="219"/>
      <c r="Z145" s="219"/>
      <c r="AA145" s="219"/>
      <c r="AB145" s="219"/>
    </row>
    <row r="146" spans="3:28" s="218" customFormat="1" x14ac:dyDescent="0.3">
      <c r="C146" s="219"/>
      <c r="D146" s="219"/>
      <c r="E146" s="219"/>
      <c r="F146" s="219"/>
      <c r="G146" s="219"/>
      <c r="H146" s="219"/>
      <c r="J146" s="219"/>
      <c r="K146" s="219"/>
      <c r="L146" s="219"/>
      <c r="M146" s="219"/>
      <c r="N146" s="219"/>
      <c r="O146" s="219"/>
      <c r="P146" s="219"/>
      <c r="Q146" s="219"/>
      <c r="R146" s="220"/>
      <c r="S146" s="219"/>
      <c r="T146" s="219"/>
      <c r="U146" s="219"/>
      <c r="V146" s="219"/>
      <c r="W146" s="219"/>
      <c r="X146" s="219"/>
      <c r="Y146" s="219"/>
      <c r="Z146" s="219"/>
      <c r="AA146" s="219"/>
      <c r="AB146" s="219"/>
    </row>
    <row r="147" spans="3:28" s="218" customFormat="1" x14ac:dyDescent="0.3">
      <c r="C147" s="219"/>
      <c r="D147" s="219"/>
      <c r="E147" s="219"/>
      <c r="F147" s="219"/>
      <c r="G147" s="219"/>
      <c r="H147" s="219"/>
      <c r="J147" s="219"/>
      <c r="K147" s="219"/>
      <c r="L147" s="219"/>
      <c r="M147" s="219"/>
      <c r="N147" s="219"/>
      <c r="O147" s="219"/>
      <c r="P147" s="219"/>
      <c r="Q147" s="219"/>
      <c r="R147" s="220"/>
      <c r="S147" s="219"/>
      <c r="T147" s="219"/>
      <c r="U147" s="219"/>
      <c r="V147" s="219"/>
      <c r="W147" s="219"/>
      <c r="X147" s="219"/>
      <c r="Y147" s="219"/>
      <c r="Z147" s="219"/>
      <c r="AA147" s="219"/>
      <c r="AB147" s="219"/>
    </row>
    <row r="148" spans="3:28" s="218" customFormat="1" x14ac:dyDescent="0.3">
      <c r="C148" s="219"/>
      <c r="D148" s="219"/>
      <c r="E148" s="219"/>
      <c r="F148" s="219"/>
      <c r="G148" s="219"/>
      <c r="H148" s="219"/>
      <c r="J148" s="219"/>
      <c r="K148" s="219"/>
      <c r="L148" s="219"/>
      <c r="M148" s="219"/>
      <c r="N148" s="219"/>
      <c r="O148" s="219"/>
      <c r="P148" s="219"/>
      <c r="Q148" s="219"/>
      <c r="R148" s="220"/>
      <c r="S148" s="219"/>
      <c r="T148" s="219"/>
      <c r="U148" s="219"/>
      <c r="V148" s="219"/>
      <c r="W148" s="219"/>
      <c r="X148" s="219"/>
      <c r="Y148" s="219"/>
      <c r="Z148" s="219"/>
      <c r="AA148" s="219"/>
      <c r="AB148" s="219"/>
    </row>
    <row r="149" spans="3:28" s="218" customFormat="1" x14ac:dyDescent="0.3">
      <c r="C149" s="219"/>
      <c r="D149" s="219"/>
      <c r="E149" s="219"/>
      <c r="F149" s="219"/>
      <c r="G149" s="219"/>
      <c r="H149" s="219"/>
      <c r="J149" s="219"/>
      <c r="K149" s="219"/>
      <c r="L149" s="219"/>
      <c r="M149" s="219"/>
      <c r="N149" s="219"/>
      <c r="O149" s="219"/>
      <c r="P149" s="219"/>
      <c r="Q149" s="219"/>
      <c r="R149" s="220"/>
      <c r="S149" s="219"/>
      <c r="T149" s="219"/>
      <c r="U149" s="219"/>
      <c r="V149" s="219"/>
      <c r="W149" s="219"/>
      <c r="X149" s="219"/>
      <c r="Y149" s="219"/>
      <c r="Z149" s="219"/>
      <c r="AA149" s="219"/>
      <c r="AB149" s="219"/>
    </row>
    <row r="150" spans="3:28" s="218" customFormat="1" x14ac:dyDescent="0.3">
      <c r="C150" s="219"/>
      <c r="D150" s="219"/>
      <c r="E150" s="219"/>
      <c r="F150" s="219"/>
      <c r="G150" s="219"/>
      <c r="H150" s="219"/>
      <c r="J150" s="219"/>
      <c r="K150" s="219"/>
      <c r="L150" s="219"/>
      <c r="M150" s="219"/>
      <c r="N150" s="219"/>
      <c r="O150" s="219"/>
      <c r="P150" s="219"/>
      <c r="Q150" s="219"/>
      <c r="R150" s="220"/>
      <c r="S150" s="219"/>
      <c r="T150" s="219"/>
      <c r="U150" s="219"/>
      <c r="V150" s="219"/>
      <c r="W150" s="219"/>
      <c r="X150" s="219"/>
      <c r="Y150" s="219"/>
      <c r="Z150" s="219"/>
      <c r="AA150" s="219"/>
      <c r="AB150" s="219"/>
    </row>
    <row r="151" spans="3:28" s="218" customFormat="1" x14ac:dyDescent="0.3">
      <c r="C151" s="219"/>
      <c r="D151" s="219"/>
      <c r="E151" s="219"/>
      <c r="F151" s="219"/>
      <c r="G151" s="219"/>
      <c r="H151" s="219"/>
      <c r="J151" s="219"/>
      <c r="K151" s="219"/>
      <c r="L151" s="219"/>
      <c r="M151" s="219"/>
      <c r="N151" s="219"/>
      <c r="O151" s="219"/>
      <c r="P151" s="219"/>
      <c r="Q151" s="219"/>
      <c r="R151" s="220"/>
      <c r="S151" s="219"/>
      <c r="T151" s="219"/>
      <c r="U151" s="219"/>
      <c r="V151" s="219"/>
      <c r="W151" s="219"/>
      <c r="X151" s="219"/>
      <c r="Y151" s="219"/>
      <c r="Z151" s="219"/>
      <c r="AA151" s="219"/>
      <c r="AB151" s="219"/>
    </row>
    <row r="152" spans="3:28" s="218" customFormat="1" x14ac:dyDescent="0.3">
      <c r="C152" s="219"/>
      <c r="D152" s="219"/>
      <c r="E152" s="219"/>
      <c r="F152" s="219"/>
      <c r="G152" s="219"/>
      <c r="H152" s="219"/>
      <c r="J152" s="219"/>
      <c r="K152" s="219"/>
      <c r="L152" s="219"/>
      <c r="M152" s="219"/>
      <c r="N152" s="219"/>
      <c r="O152" s="219"/>
      <c r="P152" s="219"/>
      <c r="Q152" s="219"/>
      <c r="R152" s="220"/>
      <c r="S152" s="219"/>
      <c r="T152" s="219"/>
      <c r="U152" s="219"/>
      <c r="V152" s="219"/>
      <c r="W152" s="219"/>
      <c r="X152" s="219"/>
      <c r="Y152" s="219"/>
      <c r="Z152" s="219"/>
      <c r="AA152" s="219"/>
      <c r="AB152" s="219"/>
    </row>
    <row r="153" spans="3:28" s="218" customFormat="1" x14ac:dyDescent="0.3">
      <c r="C153" s="219"/>
      <c r="D153" s="219"/>
      <c r="E153" s="219"/>
      <c r="F153" s="219"/>
      <c r="G153" s="219"/>
      <c r="H153" s="219"/>
      <c r="J153" s="219"/>
      <c r="K153" s="219"/>
      <c r="L153" s="219"/>
      <c r="M153" s="219"/>
      <c r="N153" s="219"/>
      <c r="O153" s="219"/>
      <c r="P153" s="219"/>
      <c r="Q153" s="219"/>
      <c r="R153" s="220"/>
      <c r="S153" s="219"/>
      <c r="T153" s="219"/>
      <c r="U153" s="219"/>
      <c r="V153" s="219"/>
      <c r="W153" s="219"/>
      <c r="X153" s="219"/>
      <c r="Y153" s="219"/>
      <c r="Z153" s="219"/>
      <c r="AA153" s="219"/>
      <c r="AB153" s="219"/>
    </row>
    <row r="154" spans="3:28" s="218" customFormat="1" x14ac:dyDescent="0.3">
      <c r="C154" s="219"/>
      <c r="D154" s="219"/>
      <c r="E154" s="219"/>
      <c r="F154" s="219"/>
      <c r="G154" s="219"/>
      <c r="H154" s="219"/>
      <c r="J154" s="219"/>
      <c r="K154" s="219"/>
      <c r="L154" s="219"/>
      <c r="M154" s="219"/>
      <c r="N154" s="219"/>
      <c r="O154" s="219"/>
      <c r="P154" s="219"/>
      <c r="Q154" s="219"/>
      <c r="R154" s="220"/>
      <c r="S154" s="219"/>
      <c r="T154" s="219"/>
      <c r="U154" s="219"/>
      <c r="V154" s="219"/>
      <c r="W154" s="219"/>
      <c r="X154" s="219"/>
      <c r="Y154" s="219"/>
      <c r="Z154" s="219"/>
      <c r="AA154" s="219"/>
      <c r="AB154" s="219"/>
    </row>
    <row r="155" spans="3:28" s="218" customFormat="1" x14ac:dyDescent="0.3">
      <c r="C155" s="219"/>
      <c r="D155" s="219"/>
      <c r="E155" s="219"/>
      <c r="F155" s="219"/>
      <c r="G155" s="219"/>
      <c r="H155" s="219"/>
      <c r="J155" s="219"/>
      <c r="K155" s="219"/>
      <c r="L155" s="219"/>
      <c r="M155" s="219"/>
      <c r="N155" s="219"/>
      <c r="O155" s="219"/>
      <c r="P155" s="219"/>
      <c r="Q155" s="219"/>
      <c r="R155" s="220"/>
      <c r="S155" s="219"/>
      <c r="T155" s="219"/>
      <c r="U155" s="219"/>
      <c r="V155" s="219"/>
      <c r="W155" s="219"/>
      <c r="X155" s="219"/>
      <c r="Y155" s="219"/>
      <c r="Z155" s="219"/>
      <c r="AA155" s="219"/>
      <c r="AB155" s="219"/>
    </row>
    <row r="156" spans="3:28" s="218" customFormat="1" x14ac:dyDescent="0.3">
      <c r="C156" s="219"/>
      <c r="D156" s="219"/>
      <c r="E156" s="219"/>
      <c r="F156" s="219"/>
      <c r="G156" s="219"/>
      <c r="H156" s="219"/>
      <c r="J156" s="219"/>
      <c r="K156" s="219"/>
      <c r="L156" s="219"/>
      <c r="M156" s="219"/>
      <c r="N156" s="219"/>
      <c r="O156" s="219"/>
      <c r="P156" s="219"/>
      <c r="Q156" s="219"/>
      <c r="R156" s="220"/>
      <c r="S156" s="219"/>
      <c r="T156" s="219"/>
      <c r="U156" s="219"/>
      <c r="V156" s="219"/>
      <c r="W156" s="219"/>
      <c r="X156" s="219"/>
      <c r="Y156" s="219"/>
      <c r="Z156" s="219"/>
      <c r="AA156" s="219"/>
      <c r="AB156" s="219"/>
    </row>
    <row r="157" spans="3:28" s="218" customFormat="1" x14ac:dyDescent="0.3">
      <c r="C157" s="219"/>
      <c r="D157" s="219"/>
      <c r="E157" s="219"/>
      <c r="F157" s="219"/>
      <c r="G157" s="219"/>
      <c r="H157" s="219"/>
      <c r="J157" s="219"/>
      <c r="K157" s="219"/>
      <c r="L157" s="219"/>
      <c r="M157" s="219"/>
      <c r="N157" s="219"/>
      <c r="O157" s="219"/>
      <c r="P157" s="219"/>
      <c r="Q157" s="219"/>
      <c r="R157" s="220"/>
      <c r="S157" s="219"/>
      <c r="T157" s="219"/>
      <c r="U157" s="219"/>
      <c r="V157" s="219"/>
      <c r="W157" s="219"/>
      <c r="X157" s="219"/>
      <c r="Y157" s="219"/>
      <c r="Z157" s="219"/>
      <c r="AA157" s="219"/>
      <c r="AB157" s="219"/>
    </row>
    <row r="158" spans="3:28" s="218" customFormat="1" x14ac:dyDescent="0.3">
      <c r="C158" s="219"/>
      <c r="D158" s="219"/>
      <c r="E158" s="219"/>
      <c r="F158" s="219"/>
      <c r="G158" s="219"/>
      <c r="H158" s="219"/>
      <c r="J158" s="219"/>
      <c r="K158" s="219"/>
      <c r="L158" s="219"/>
      <c r="M158" s="219"/>
      <c r="N158" s="219"/>
      <c r="O158" s="219"/>
      <c r="P158" s="219"/>
      <c r="Q158" s="219"/>
      <c r="R158" s="220"/>
      <c r="S158" s="219"/>
      <c r="T158" s="219"/>
      <c r="U158" s="219"/>
      <c r="V158" s="219"/>
      <c r="W158" s="219"/>
      <c r="X158" s="219"/>
      <c r="Y158" s="219"/>
      <c r="Z158" s="219"/>
      <c r="AA158" s="219"/>
      <c r="AB158" s="219"/>
    </row>
    <row r="159" spans="3:28" s="218" customFormat="1" x14ac:dyDescent="0.3">
      <c r="C159" s="219"/>
      <c r="D159" s="219"/>
      <c r="E159" s="219"/>
      <c r="F159" s="219"/>
      <c r="G159" s="219"/>
      <c r="H159" s="219"/>
      <c r="J159" s="219"/>
      <c r="K159" s="219"/>
      <c r="L159" s="219"/>
      <c r="M159" s="219"/>
      <c r="N159" s="219"/>
      <c r="O159" s="219"/>
      <c r="P159" s="219"/>
      <c r="Q159" s="219"/>
      <c r="R159" s="220"/>
      <c r="S159" s="219"/>
      <c r="T159" s="219"/>
      <c r="U159" s="219"/>
      <c r="V159" s="219"/>
      <c r="W159" s="219"/>
      <c r="X159" s="219"/>
      <c r="Y159" s="219"/>
      <c r="Z159" s="219"/>
      <c r="AA159" s="219"/>
      <c r="AB159" s="219"/>
    </row>
    <row r="160" spans="3:28" s="218" customFormat="1" x14ac:dyDescent="0.3">
      <c r="C160" s="219"/>
      <c r="D160" s="219"/>
      <c r="E160" s="219"/>
      <c r="F160" s="219"/>
      <c r="G160" s="219"/>
      <c r="H160" s="219"/>
      <c r="J160" s="219"/>
      <c r="K160" s="219"/>
      <c r="L160" s="219"/>
      <c r="M160" s="219"/>
      <c r="N160" s="219"/>
      <c r="O160" s="219"/>
      <c r="P160" s="219"/>
      <c r="Q160" s="219"/>
      <c r="R160" s="220"/>
      <c r="S160" s="219"/>
      <c r="T160" s="219"/>
      <c r="U160" s="219"/>
      <c r="V160" s="219"/>
      <c r="W160" s="219"/>
      <c r="X160" s="219"/>
      <c r="Y160" s="219"/>
      <c r="Z160" s="219"/>
      <c r="AA160" s="219"/>
      <c r="AB160" s="219"/>
    </row>
    <row r="161" spans="3:28" s="218" customFormat="1" x14ac:dyDescent="0.3">
      <c r="C161" s="219"/>
      <c r="D161" s="219"/>
      <c r="E161" s="219"/>
      <c r="F161" s="219"/>
      <c r="G161" s="219"/>
      <c r="H161" s="219"/>
      <c r="J161" s="219"/>
      <c r="K161" s="219"/>
      <c r="L161" s="219"/>
      <c r="M161" s="219"/>
      <c r="N161" s="219"/>
      <c r="O161" s="219"/>
      <c r="P161" s="219"/>
      <c r="Q161" s="219"/>
      <c r="R161" s="220"/>
      <c r="S161" s="219"/>
      <c r="T161" s="219"/>
      <c r="U161" s="219"/>
      <c r="V161" s="219"/>
      <c r="W161" s="219"/>
      <c r="X161" s="219"/>
      <c r="Y161" s="219"/>
      <c r="Z161" s="219"/>
      <c r="AA161" s="219"/>
      <c r="AB161" s="219"/>
    </row>
    <row r="162" spans="3:28" s="218" customFormat="1" x14ac:dyDescent="0.3">
      <c r="C162" s="219"/>
      <c r="D162" s="219"/>
      <c r="E162" s="219"/>
      <c r="F162" s="219"/>
      <c r="G162" s="219"/>
      <c r="H162" s="219"/>
      <c r="J162" s="219"/>
      <c r="K162" s="219"/>
      <c r="L162" s="219"/>
      <c r="M162" s="219"/>
      <c r="N162" s="219"/>
      <c r="O162" s="219"/>
      <c r="P162" s="219"/>
      <c r="Q162" s="219"/>
      <c r="R162" s="220"/>
      <c r="S162" s="219"/>
      <c r="T162" s="219"/>
      <c r="U162" s="219"/>
      <c r="V162" s="219"/>
      <c r="W162" s="219"/>
      <c r="X162" s="219"/>
      <c r="Y162" s="219"/>
      <c r="Z162" s="219"/>
      <c r="AA162" s="219"/>
      <c r="AB162" s="219"/>
    </row>
    <row r="163" spans="3:28" s="218" customFormat="1" x14ac:dyDescent="0.3">
      <c r="C163" s="219"/>
      <c r="D163" s="219"/>
      <c r="E163" s="219"/>
      <c r="F163" s="219"/>
      <c r="G163" s="219"/>
      <c r="H163" s="219"/>
      <c r="J163" s="219"/>
      <c r="K163" s="219"/>
      <c r="L163" s="219"/>
      <c r="M163" s="219"/>
      <c r="N163" s="219"/>
      <c r="O163" s="219"/>
      <c r="P163" s="219"/>
      <c r="Q163" s="219"/>
      <c r="R163" s="220"/>
      <c r="S163" s="219"/>
      <c r="T163" s="219"/>
      <c r="U163" s="219"/>
      <c r="V163" s="219"/>
      <c r="W163" s="219"/>
      <c r="X163" s="219"/>
      <c r="Y163" s="219"/>
      <c r="Z163" s="219"/>
      <c r="AA163" s="219"/>
      <c r="AB163" s="219"/>
    </row>
    <row r="164" spans="3:28" s="218" customFormat="1" x14ac:dyDescent="0.3">
      <c r="C164" s="219"/>
      <c r="D164" s="219"/>
      <c r="E164" s="219"/>
      <c r="F164" s="219"/>
      <c r="G164" s="219"/>
      <c r="H164" s="219"/>
      <c r="J164" s="219"/>
      <c r="K164" s="219"/>
      <c r="L164" s="219"/>
      <c r="M164" s="219"/>
      <c r="N164" s="219"/>
      <c r="O164" s="219"/>
      <c r="P164" s="219"/>
      <c r="Q164" s="219"/>
      <c r="R164" s="220"/>
      <c r="S164" s="219"/>
      <c r="T164" s="219"/>
      <c r="U164" s="219"/>
      <c r="V164" s="219"/>
      <c r="W164" s="219"/>
      <c r="X164" s="219"/>
      <c r="Y164" s="219"/>
      <c r="Z164" s="219"/>
      <c r="AA164" s="219"/>
      <c r="AB164" s="219"/>
    </row>
    <row r="165" spans="3:28" s="218" customFormat="1" x14ac:dyDescent="0.3">
      <c r="C165" s="219"/>
      <c r="D165" s="219"/>
      <c r="E165" s="219"/>
      <c r="F165" s="219"/>
      <c r="G165" s="219"/>
      <c r="H165" s="219"/>
      <c r="J165" s="219"/>
      <c r="K165" s="219"/>
      <c r="L165" s="219"/>
      <c r="M165" s="219"/>
      <c r="N165" s="219"/>
      <c r="O165" s="219"/>
      <c r="P165" s="219"/>
      <c r="Q165" s="219"/>
      <c r="R165" s="220"/>
      <c r="S165" s="219"/>
      <c r="T165" s="219"/>
      <c r="U165" s="219"/>
      <c r="V165" s="219"/>
      <c r="W165" s="219"/>
      <c r="X165" s="219"/>
      <c r="Y165" s="219"/>
      <c r="Z165" s="219"/>
      <c r="AA165" s="219"/>
      <c r="AB165" s="219"/>
    </row>
    <row r="166" spans="3:28" s="218" customFormat="1" x14ac:dyDescent="0.3">
      <c r="C166" s="219"/>
      <c r="D166" s="219"/>
      <c r="E166" s="219"/>
      <c r="F166" s="219"/>
      <c r="G166" s="219"/>
      <c r="H166" s="219"/>
      <c r="J166" s="219"/>
      <c r="K166" s="219"/>
      <c r="L166" s="219"/>
      <c r="M166" s="219"/>
      <c r="N166" s="219"/>
      <c r="O166" s="219"/>
      <c r="P166" s="219"/>
      <c r="Q166" s="219"/>
      <c r="R166" s="220"/>
      <c r="S166" s="219"/>
      <c r="T166" s="219"/>
      <c r="U166" s="219"/>
      <c r="V166" s="219"/>
      <c r="W166" s="219"/>
      <c r="X166" s="219"/>
      <c r="Y166" s="219"/>
      <c r="Z166" s="219"/>
      <c r="AA166" s="219"/>
      <c r="AB166" s="219"/>
    </row>
    <row r="167" spans="3:28" s="218" customFormat="1" x14ac:dyDescent="0.3">
      <c r="C167" s="219"/>
      <c r="D167" s="219"/>
      <c r="E167" s="219"/>
      <c r="F167" s="219"/>
      <c r="G167" s="219"/>
      <c r="H167" s="219"/>
      <c r="J167" s="219"/>
      <c r="K167" s="219"/>
      <c r="L167" s="219"/>
      <c r="M167" s="219"/>
      <c r="N167" s="219"/>
      <c r="O167" s="219"/>
      <c r="P167" s="219"/>
      <c r="Q167" s="219"/>
      <c r="R167" s="220"/>
      <c r="S167" s="219"/>
      <c r="T167" s="219"/>
      <c r="U167" s="219"/>
      <c r="V167" s="219"/>
      <c r="W167" s="219"/>
      <c r="X167" s="219"/>
      <c r="Y167" s="219"/>
      <c r="Z167" s="219"/>
      <c r="AA167" s="219"/>
      <c r="AB167" s="219"/>
    </row>
    <row r="168" spans="3:28" s="218" customFormat="1" x14ac:dyDescent="0.3">
      <c r="C168" s="219"/>
      <c r="D168" s="219"/>
      <c r="E168" s="219"/>
      <c r="F168" s="219"/>
      <c r="G168" s="219"/>
      <c r="H168" s="219"/>
      <c r="J168" s="219"/>
      <c r="K168" s="219"/>
      <c r="L168" s="219"/>
      <c r="M168" s="219"/>
      <c r="N168" s="219"/>
      <c r="O168" s="219"/>
      <c r="P168" s="219"/>
      <c r="Q168" s="219"/>
      <c r="R168" s="220"/>
      <c r="S168" s="219"/>
      <c r="T168" s="219"/>
      <c r="U168" s="219"/>
      <c r="V168" s="219"/>
      <c r="W168" s="219"/>
      <c r="X168" s="219"/>
      <c r="Y168" s="219"/>
      <c r="Z168" s="219"/>
      <c r="AA168" s="219"/>
      <c r="AB168" s="219"/>
    </row>
    <row r="169" spans="3:28" s="218" customFormat="1" x14ac:dyDescent="0.3">
      <c r="C169" s="219"/>
      <c r="D169" s="219"/>
      <c r="E169" s="219"/>
      <c r="F169" s="219"/>
      <c r="G169" s="219"/>
      <c r="H169" s="219"/>
      <c r="J169" s="219"/>
      <c r="K169" s="219"/>
      <c r="L169" s="219"/>
      <c r="M169" s="219"/>
      <c r="N169" s="219"/>
      <c r="O169" s="219"/>
      <c r="P169" s="219"/>
      <c r="Q169" s="219"/>
      <c r="R169" s="220"/>
      <c r="S169" s="219"/>
      <c r="T169" s="219"/>
      <c r="U169" s="219"/>
      <c r="V169" s="219"/>
      <c r="W169" s="219"/>
      <c r="X169" s="219"/>
      <c r="Y169" s="219"/>
      <c r="Z169" s="219"/>
      <c r="AA169" s="219"/>
      <c r="AB169" s="219"/>
    </row>
    <row r="170" spans="3:28" s="218" customFormat="1" x14ac:dyDescent="0.3">
      <c r="C170" s="219"/>
      <c r="D170" s="219"/>
      <c r="E170" s="219"/>
      <c r="F170" s="219"/>
      <c r="G170" s="219"/>
      <c r="H170" s="219"/>
      <c r="J170" s="219"/>
      <c r="K170" s="219"/>
      <c r="L170" s="219"/>
      <c r="M170" s="219"/>
      <c r="N170" s="219"/>
      <c r="O170" s="219"/>
      <c r="P170" s="219"/>
      <c r="Q170" s="219"/>
      <c r="R170" s="220"/>
      <c r="S170" s="219"/>
      <c r="T170" s="219"/>
      <c r="U170" s="219"/>
      <c r="V170" s="219"/>
      <c r="W170" s="219"/>
      <c r="X170" s="219"/>
      <c r="Y170" s="219"/>
      <c r="Z170" s="219"/>
      <c r="AA170" s="219"/>
      <c r="AB170" s="219"/>
    </row>
    <row r="171" spans="3:28" s="218" customFormat="1" x14ac:dyDescent="0.3">
      <c r="C171" s="219"/>
      <c r="D171" s="219"/>
      <c r="E171" s="219"/>
      <c r="F171" s="219"/>
      <c r="G171" s="219"/>
      <c r="H171" s="219"/>
      <c r="J171" s="219"/>
      <c r="K171" s="219"/>
      <c r="L171" s="219"/>
      <c r="M171" s="219"/>
      <c r="N171" s="219"/>
      <c r="O171" s="219"/>
      <c r="P171" s="219"/>
      <c r="Q171" s="219"/>
      <c r="R171" s="220"/>
      <c r="S171" s="219"/>
      <c r="T171" s="219"/>
      <c r="U171" s="219"/>
      <c r="V171" s="219"/>
      <c r="W171" s="219"/>
      <c r="X171" s="219"/>
      <c r="Y171" s="219"/>
      <c r="Z171" s="219"/>
      <c r="AA171" s="219"/>
      <c r="AB171" s="219"/>
    </row>
    <row r="172" spans="3:28" s="218" customFormat="1" x14ac:dyDescent="0.3">
      <c r="C172" s="219"/>
      <c r="D172" s="219"/>
      <c r="E172" s="219"/>
      <c r="F172" s="219"/>
      <c r="G172" s="219"/>
      <c r="H172" s="219"/>
      <c r="J172" s="219"/>
      <c r="K172" s="219"/>
      <c r="L172" s="219"/>
      <c r="M172" s="219"/>
      <c r="N172" s="219"/>
      <c r="O172" s="219"/>
      <c r="P172" s="219"/>
      <c r="Q172" s="219"/>
      <c r="R172" s="220"/>
      <c r="S172" s="219"/>
      <c r="T172" s="219"/>
      <c r="U172" s="219"/>
      <c r="V172" s="219"/>
      <c r="W172" s="219"/>
      <c r="X172" s="219"/>
      <c r="Y172" s="219"/>
      <c r="Z172" s="219"/>
      <c r="AA172" s="219"/>
      <c r="AB172" s="219"/>
    </row>
    <row r="173" spans="3:28" s="218" customFormat="1" x14ac:dyDescent="0.3">
      <c r="C173" s="219"/>
      <c r="D173" s="219"/>
      <c r="E173" s="219"/>
      <c r="F173" s="219"/>
      <c r="G173" s="219"/>
      <c r="H173" s="219"/>
      <c r="J173" s="219"/>
      <c r="K173" s="219"/>
      <c r="L173" s="219"/>
      <c r="M173" s="219"/>
      <c r="N173" s="219"/>
      <c r="O173" s="219"/>
      <c r="P173" s="219"/>
      <c r="Q173" s="219"/>
      <c r="R173" s="220"/>
      <c r="S173" s="219"/>
      <c r="T173" s="219"/>
      <c r="U173" s="219"/>
      <c r="V173" s="219"/>
      <c r="W173" s="219"/>
      <c r="X173" s="219"/>
      <c r="Y173" s="219"/>
      <c r="Z173" s="219"/>
      <c r="AA173" s="219"/>
      <c r="AB173" s="219"/>
    </row>
    <row r="174" spans="3:28" s="218" customFormat="1" x14ac:dyDescent="0.3">
      <c r="C174" s="219"/>
      <c r="D174" s="219"/>
      <c r="E174" s="219"/>
      <c r="F174" s="219"/>
      <c r="G174" s="219"/>
      <c r="H174" s="219"/>
      <c r="J174" s="219"/>
      <c r="K174" s="219"/>
      <c r="L174" s="219"/>
      <c r="M174" s="219"/>
      <c r="N174" s="219"/>
      <c r="O174" s="219"/>
      <c r="P174" s="219"/>
      <c r="Q174" s="219"/>
      <c r="R174" s="220"/>
      <c r="S174" s="219"/>
      <c r="T174" s="219"/>
      <c r="U174" s="219"/>
      <c r="V174" s="219"/>
      <c r="W174" s="219"/>
      <c r="X174" s="219"/>
      <c r="Y174" s="219"/>
      <c r="Z174" s="219"/>
      <c r="AA174" s="219"/>
      <c r="AB174" s="219"/>
    </row>
    <row r="175" spans="3:28" s="218" customFormat="1" x14ac:dyDescent="0.3">
      <c r="C175" s="219"/>
      <c r="D175" s="219"/>
      <c r="E175" s="219"/>
      <c r="F175" s="219"/>
      <c r="G175" s="219"/>
      <c r="H175" s="219"/>
      <c r="J175" s="219"/>
      <c r="K175" s="219"/>
      <c r="L175" s="219"/>
      <c r="M175" s="219"/>
      <c r="N175" s="219"/>
      <c r="O175" s="219"/>
      <c r="P175" s="219"/>
      <c r="Q175" s="219"/>
      <c r="R175" s="220"/>
      <c r="S175" s="219"/>
      <c r="T175" s="219"/>
      <c r="U175" s="219"/>
      <c r="V175" s="219"/>
      <c r="W175" s="219"/>
      <c r="X175" s="219"/>
      <c r="Y175" s="219"/>
      <c r="Z175" s="219"/>
      <c r="AA175" s="219"/>
      <c r="AB175" s="219"/>
    </row>
    <row r="176" spans="3:28" s="218" customFormat="1" x14ac:dyDescent="0.3">
      <c r="C176" s="219"/>
      <c r="D176" s="219"/>
      <c r="E176" s="219"/>
      <c r="F176" s="219"/>
      <c r="G176" s="219"/>
      <c r="H176" s="219"/>
      <c r="J176" s="219"/>
      <c r="K176" s="219"/>
      <c r="L176" s="219"/>
      <c r="M176" s="219"/>
      <c r="N176" s="219"/>
      <c r="O176" s="219"/>
      <c r="P176" s="219"/>
      <c r="Q176" s="219"/>
      <c r="R176" s="220"/>
      <c r="S176" s="219"/>
      <c r="T176" s="219"/>
      <c r="U176" s="219"/>
      <c r="V176" s="219"/>
      <c r="W176" s="219"/>
      <c r="X176" s="219"/>
      <c r="Y176" s="219"/>
      <c r="Z176" s="219"/>
      <c r="AA176" s="219"/>
      <c r="AB176" s="219"/>
    </row>
    <row r="177" spans="3:28" s="218" customFormat="1" x14ac:dyDescent="0.3">
      <c r="C177" s="219"/>
      <c r="D177" s="219"/>
      <c r="E177" s="219"/>
      <c r="F177" s="219"/>
      <c r="G177" s="219"/>
      <c r="H177" s="219"/>
      <c r="J177" s="219"/>
      <c r="K177" s="219"/>
      <c r="L177" s="219"/>
      <c r="M177" s="219"/>
      <c r="N177" s="219"/>
      <c r="O177" s="219"/>
      <c r="P177" s="219"/>
      <c r="Q177" s="219"/>
      <c r="R177" s="220"/>
      <c r="S177" s="219"/>
      <c r="T177" s="219"/>
      <c r="U177" s="219"/>
      <c r="V177" s="219"/>
      <c r="W177" s="219"/>
      <c r="X177" s="219"/>
      <c r="Y177" s="219"/>
      <c r="Z177" s="219"/>
      <c r="AA177" s="219"/>
      <c r="AB177" s="219"/>
    </row>
    <row r="178" spans="3:28" s="218" customFormat="1" x14ac:dyDescent="0.3">
      <c r="C178" s="219"/>
      <c r="D178" s="219"/>
      <c r="E178" s="219"/>
      <c r="F178" s="219"/>
      <c r="G178" s="219"/>
      <c r="H178" s="219"/>
      <c r="J178" s="219"/>
      <c r="K178" s="219"/>
      <c r="L178" s="219"/>
      <c r="M178" s="219"/>
      <c r="N178" s="219"/>
      <c r="O178" s="219"/>
      <c r="P178" s="219"/>
      <c r="Q178" s="219"/>
      <c r="R178" s="220"/>
      <c r="S178" s="219"/>
      <c r="T178" s="219"/>
      <c r="U178" s="219"/>
      <c r="V178" s="219"/>
      <c r="W178" s="219"/>
      <c r="X178" s="219"/>
      <c r="Y178" s="219"/>
      <c r="Z178" s="219"/>
      <c r="AA178" s="219"/>
      <c r="AB178" s="219"/>
    </row>
    <row r="179" spans="3:28" s="218" customFormat="1" x14ac:dyDescent="0.3">
      <c r="C179" s="219"/>
      <c r="D179" s="219"/>
      <c r="E179" s="219"/>
      <c r="F179" s="219"/>
      <c r="G179" s="219"/>
      <c r="H179" s="219"/>
      <c r="J179" s="219"/>
      <c r="K179" s="219"/>
      <c r="L179" s="219"/>
      <c r="M179" s="219"/>
      <c r="N179" s="219"/>
      <c r="O179" s="219"/>
      <c r="P179" s="219"/>
      <c r="Q179" s="219"/>
      <c r="R179" s="220"/>
      <c r="S179" s="219"/>
      <c r="T179" s="219"/>
      <c r="U179" s="219"/>
      <c r="V179" s="219"/>
      <c r="W179" s="219"/>
      <c r="X179" s="219"/>
      <c r="Y179" s="219"/>
      <c r="Z179" s="219"/>
      <c r="AA179" s="219"/>
      <c r="AB179" s="219"/>
    </row>
    <row r="180" spans="3:28" s="218" customFormat="1" x14ac:dyDescent="0.3">
      <c r="C180" s="219"/>
      <c r="D180" s="219"/>
      <c r="E180" s="219"/>
      <c r="F180" s="219"/>
      <c r="G180" s="219"/>
      <c r="H180" s="219"/>
      <c r="J180" s="219"/>
      <c r="K180" s="219"/>
      <c r="L180" s="219"/>
      <c r="M180" s="219"/>
      <c r="N180" s="219"/>
      <c r="O180" s="219"/>
      <c r="P180" s="219"/>
      <c r="Q180" s="219"/>
      <c r="R180" s="220"/>
      <c r="S180" s="219"/>
      <c r="T180" s="219"/>
      <c r="U180" s="219"/>
      <c r="V180" s="219"/>
      <c r="W180" s="219"/>
      <c r="X180" s="219"/>
      <c r="Y180" s="219"/>
      <c r="Z180" s="219"/>
      <c r="AA180" s="219"/>
      <c r="AB180" s="219"/>
    </row>
    <row r="181" spans="3:28" s="218" customFormat="1" x14ac:dyDescent="0.3">
      <c r="C181" s="219"/>
      <c r="D181" s="219"/>
      <c r="E181" s="219"/>
      <c r="F181" s="219"/>
      <c r="G181" s="219"/>
      <c r="H181" s="219"/>
      <c r="J181" s="219"/>
      <c r="K181" s="219"/>
      <c r="L181" s="219"/>
      <c r="M181" s="219"/>
      <c r="N181" s="219"/>
      <c r="O181" s="219"/>
      <c r="P181" s="219"/>
      <c r="Q181" s="219"/>
      <c r="R181" s="220"/>
      <c r="S181" s="219"/>
      <c r="T181" s="219"/>
      <c r="U181" s="219"/>
      <c r="V181" s="219"/>
      <c r="W181" s="219"/>
      <c r="X181" s="219"/>
      <c r="Y181" s="219"/>
      <c r="Z181" s="219"/>
      <c r="AA181" s="219"/>
      <c r="AB181" s="219"/>
    </row>
    <row r="182" spans="3:28" s="218" customFormat="1" x14ac:dyDescent="0.3">
      <c r="C182" s="219"/>
      <c r="D182" s="219"/>
      <c r="E182" s="219"/>
      <c r="F182" s="219"/>
      <c r="G182" s="219"/>
      <c r="H182" s="219"/>
      <c r="J182" s="219"/>
      <c r="K182" s="219"/>
      <c r="L182" s="219"/>
      <c r="M182" s="219"/>
      <c r="N182" s="219"/>
      <c r="O182" s="219"/>
      <c r="P182" s="219"/>
      <c r="Q182" s="219"/>
      <c r="R182" s="220"/>
      <c r="S182" s="219"/>
      <c r="T182" s="219"/>
      <c r="U182" s="219"/>
      <c r="V182" s="219"/>
      <c r="W182" s="219"/>
      <c r="X182" s="219"/>
      <c r="Y182" s="219"/>
      <c r="Z182" s="219"/>
      <c r="AA182" s="219"/>
      <c r="AB182" s="219"/>
    </row>
    <row r="183" spans="3:28" s="218" customFormat="1" x14ac:dyDescent="0.3">
      <c r="C183" s="219"/>
      <c r="D183" s="219"/>
      <c r="E183" s="219"/>
      <c r="F183" s="219"/>
      <c r="G183" s="219"/>
      <c r="H183" s="219"/>
      <c r="J183" s="219"/>
      <c r="K183" s="219"/>
      <c r="L183" s="219"/>
      <c r="M183" s="219"/>
      <c r="N183" s="219"/>
      <c r="O183" s="219"/>
      <c r="P183" s="219"/>
      <c r="Q183" s="219"/>
      <c r="R183" s="220"/>
      <c r="S183" s="219"/>
      <c r="T183" s="219"/>
      <c r="U183" s="219"/>
      <c r="V183" s="219"/>
      <c r="W183" s="219"/>
      <c r="X183" s="219"/>
      <c r="Y183" s="219"/>
      <c r="Z183" s="219"/>
      <c r="AA183" s="219"/>
      <c r="AB183" s="219"/>
    </row>
    <row r="184" spans="3:28" s="218" customFormat="1" x14ac:dyDescent="0.3">
      <c r="C184" s="219"/>
      <c r="D184" s="219"/>
      <c r="E184" s="219"/>
      <c r="F184" s="219"/>
      <c r="G184" s="219"/>
      <c r="H184" s="219"/>
      <c r="J184" s="219"/>
      <c r="K184" s="219"/>
      <c r="L184" s="219"/>
      <c r="M184" s="219"/>
      <c r="N184" s="219"/>
      <c r="O184" s="219"/>
      <c r="P184" s="219"/>
      <c r="Q184" s="219"/>
      <c r="R184" s="220"/>
      <c r="S184" s="219"/>
      <c r="T184" s="219"/>
      <c r="U184" s="219"/>
      <c r="V184" s="219"/>
      <c r="W184" s="219"/>
      <c r="X184" s="219"/>
      <c r="Y184" s="219"/>
      <c r="Z184" s="219"/>
      <c r="AA184" s="219"/>
      <c r="AB184" s="219"/>
    </row>
    <row r="185" spans="3:28" s="218" customFormat="1" x14ac:dyDescent="0.3">
      <c r="C185" s="219"/>
      <c r="D185" s="219"/>
      <c r="E185" s="219"/>
      <c r="F185" s="219"/>
      <c r="G185" s="219"/>
      <c r="H185" s="219"/>
      <c r="J185" s="219"/>
      <c r="K185" s="219"/>
      <c r="L185" s="219"/>
      <c r="M185" s="219"/>
      <c r="N185" s="219"/>
      <c r="O185" s="219"/>
      <c r="P185" s="219"/>
      <c r="Q185" s="219"/>
      <c r="R185" s="220"/>
      <c r="S185" s="219"/>
      <c r="T185" s="219"/>
      <c r="U185" s="219"/>
      <c r="V185" s="219"/>
      <c r="W185" s="219"/>
      <c r="X185" s="219"/>
      <c r="Y185" s="219"/>
      <c r="Z185" s="219"/>
      <c r="AA185" s="219"/>
      <c r="AB185" s="219"/>
    </row>
    <row r="186" spans="3:28" s="218" customFormat="1" x14ac:dyDescent="0.3">
      <c r="C186" s="219"/>
      <c r="D186" s="219"/>
      <c r="E186" s="219"/>
      <c r="F186" s="219"/>
      <c r="G186" s="219"/>
      <c r="H186" s="219"/>
      <c r="J186" s="219"/>
      <c r="K186" s="219"/>
      <c r="L186" s="219"/>
      <c r="M186" s="219"/>
      <c r="N186" s="219"/>
      <c r="O186" s="219"/>
      <c r="P186" s="219"/>
      <c r="Q186" s="219"/>
      <c r="R186" s="220"/>
      <c r="S186" s="219"/>
      <c r="T186" s="219"/>
      <c r="U186" s="219"/>
      <c r="V186" s="219"/>
      <c r="W186" s="219"/>
      <c r="X186" s="219"/>
      <c r="Y186" s="219"/>
      <c r="Z186" s="219"/>
      <c r="AA186" s="219"/>
      <c r="AB186" s="219"/>
    </row>
    <row r="187" spans="3:28" s="218" customFormat="1" x14ac:dyDescent="0.3">
      <c r="C187" s="219"/>
      <c r="D187" s="219"/>
      <c r="E187" s="219"/>
      <c r="F187" s="219"/>
      <c r="G187" s="219"/>
      <c r="H187" s="219"/>
      <c r="J187" s="219"/>
      <c r="K187" s="219"/>
      <c r="L187" s="219"/>
      <c r="M187" s="219"/>
      <c r="N187" s="219"/>
      <c r="O187" s="219"/>
      <c r="P187" s="219"/>
      <c r="Q187" s="219"/>
      <c r="R187" s="220"/>
      <c r="S187" s="219"/>
      <c r="T187" s="219"/>
      <c r="U187" s="219"/>
      <c r="V187" s="219"/>
      <c r="W187" s="219"/>
      <c r="X187" s="219"/>
      <c r="Y187" s="219"/>
      <c r="Z187" s="219"/>
      <c r="AA187" s="219"/>
      <c r="AB187" s="219"/>
    </row>
    <row r="188" spans="3:28" s="218" customFormat="1" x14ac:dyDescent="0.3">
      <c r="C188" s="219"/>
      <c r="D188" s="219"/>
      <c r="E188" s="219"/>
      <c r="F188" s="219"/>
      <c r="G188" s="219"/>
      <c r="H188" s="219"/>
      <c r="J188" s="219"/>
      <c r="K188" s="219"/>
      <c r="L188" s="219"/>
      <c r="M188" s="219"/>
      <c r="N188" s="219"/>
      <c r="O188" s="219"/>
      <c r="P188" s="219"/>
      <c r="Q188" s="219"/>
      <c r="R188" s="220"/>
      <c r="S188" s="219"/>
      <c r="T188" s="219"/>
      <c r="U188" s="219"/>
      <c r="V188" s="219"/>
      <c r="W188" s="219"/>
      <c r="X188" s="219"/>
      <c r="Y188" s="219"/>
      <c r="Z188" s="219"/>
      <c r="AA188" s="219"/>
      <c r="AB188" s="219"/>
    </row>
    <row r="189" spans="3:28" s="218" customFormat="1" x14ac:dyDescent="0.3">
      <c r="C189" s="219"/>
      <c r="D189" s="219"/>
      <c r="E189" s="219"/>
      <c r="F189" s="219"/>
      <c r="G189" s="219"/>
      <c r="H189" s="219"/>
      <c r="J189" s="219"/>
      <c r="K189" s="219"/>
      <c r="L189" s="219"/>
      <c r="M189" s="219"/>
      <c r="N189" s="219"/>
      <c r="O189" s="219"/>
      <c r="P189" s="219"/>
      <c r="Q189" s="219"/>
      <c r="R189" s="220"/>
      <c r="S189" s="219"/>
      <c r="T189" s="219"/>
      <c r="U189" s="219"/>
      <c r="V189" s="219"/>
      <c r="W189" s="219"/>
      <c r="X189" s="219"/>
      <c r="Y189" s="219"/>
      <c r="Z189" s="219"/>
      <c r="AA189" s="219"/>
      <c r="AB189" s="219"/>
    </row>
    <row r="190" spans="3:28" s="218" customFormat="1" x14ac:dyDescent="0.3">
      <c r="C190" s="219"/>
      <c r="D190" s="219"/>
      <c r="E190" s="219"/>
      <c r="F190" s="219"/>
      <c r="G190" s="219"/>
      <c r="H190" s="219"/>
      <c r="J190" s="219"/>
      <c r="K190" s="219"/>
      <c r="L190" s="219"/>
      <c r="M190" s="219"/>
      <c r="N190" s="219"/>
      <c r="O190" s="219"/>
      <c r="P190" s="219"/>
      <c r="Q190" s="219"/>
      <c r="R190" s="220"/>
      <c r="S190" s="219"/>
      <c r="T190" s="219"/>
      <c r="U190" s="219"/>
      <c r="V190" s="219"/>
      <c r="W190" s="219"/>
      <c r="X190" s="219"/>
      <c r="Y190" s="219"/>
      <c r="Z190" s="219"/>
      <c r="AA190" s="219"/>
      <c r="AB190" s="219"/>
    </row>
    <row r="191" spans="3:28" s="218" customFormat="1" x14ac:dyDescent="0.3">
      <c r="C191" s="219"/>
      <c r="D191" s="219"/>
      <c r="E191" s="219"/>
      <c r="F191" s="219"/>
      <c r="G191" s="219"/>
      <c r="H191" s="219"/>
      <c r="J191" s="219"/>
      <c r="K191" s="219"/>
      <c r="L191" s="219"/>
      <c r="M191" s="219"/>
      <c r="N191" s="219"/>
      <c r="O191" s="219"/>
      <c r="P191" s="219"/>
      <c r="Q191" s="219"/>
      <c r="R191" s="220"/>
      <c r="S191" s="219"/>
      <c r="T191" s="219"/>
      <c r="U191" s="219"/>
      <c r="V191" s="219"/>
      <c r="W191" s="219"/>
      <c r="X191" s="219"/>
      <c r="Y191" s="219"/>
      <c r="Z191" s="219"/>
      <c r="AA191" s="219"/>
      <c r="AB191" s="219"/>
    </row>
    <row r="192" spans="3:28" s="218" customFormat="1" x14ac:dyDescent="0.3">
      <c r="C192" s="219"/>
      <c r="D192" s="219"/>
      <c r="E192" s="219"/>
      <c r="F192" s="219"/>
      <c r="G192" s="219"/>
      <c r="H192" s="219"/>
      <c r="J192" s="219"/>
      <c r="K192" s="219"/>
      <c r="L192" s="219"/>
      <c r="M192" s="219"/>
      <c r="N192" s="219"/>
      <c r="O192" s="219"/>
      <c r="P192" s="219"/>
      <c r="Q192" s="219"/>
      <c r="R192" s="220"/>
      <c r="S192" s="219"/>
      <c r="T192" s="219"/>
      <c r="U192" s="219"/>
      <c r="V192" s="219"/>
      <c r="W192" s="219"/>
      <c r="X192" s="219"/>
      <c r="Y192" s="219"/>
      <c r="Z192" s="219"/>
      <c r="AA192" s="219"/>
      <c r="AB192" s="219"/>
    </row>
    <row r="193" spans="3:28" s="218" customFormat="1" x14ac:dyDescent="0.3">
      <c r="C193" s="219"/>
      <c r="D193" s="219"/>
      <c r="E193" s="219"/>
      <c r="F193" s="219"/>
      <c r="G193" s="219"/>
      <c r="H193" s="219"/>
      <c r="J193" s="219"/>
      <c r="K193" s="219"/>
      <c r="L193" s="219"/>
      <c r="M193" s="219"/>
      <c r="N193" s="219"/>
      <c r="O193" s="219"/>
      <c r="P193" s="219"/>
      <c r="Q193" s="219"/>
      <c r="R193" s="220"/>
      <c r="S193" s="219"/>
      <c r="T193" s="219"/>
      <c r="U193" s="219"/>
      <c r="V193" s="219"/>
      <c r="W193" s="219"/>
      <c r="X193" s="219"/>
      <c r="Y193" s="219"/>
      <c r="Z193" s="219"/>
      <c r="AA193" s="219"/>
      <c r="AB193" s="219"/>
    </row>
    <row r="194" spans="3:28" s="218" customFormat="1" x14ac:dyDescent="0.3">
      <c r="C194" s="219"/>
      <c r="D194" s="219"/>
      <c r="E194" s="219"/>
      <c r="F194" s="219"/>
      <c r="G194" s="219"/>
      <c r="H194" s="219"/>
      <c r="J194" s="219"/>
      <c r="K194" s="219"/>
      <c r="L194" s="219"/>
      <c r="M194" s="219"/>
      <c r="N194" s="219"/>
      <c r="O194" s="219"/>
      <c r="P194" s="219"/>
      <c r="Q194" s="219"/>
      <c r="R194" s="220"/>
      <c r="S194" s="219"/>
      <c r="T194" s="219"/>
      <c r="U194" s="219"/>
      <c r="V194" s="219"/>
      <c r="W194" s="219"/>
      <c r="X194" s="219"/>
      <c r="Y194" s="219"/>
      <c r="Z194" s="219"/>
      <c r="AA194" s="219"/>
      <c r="AB194" s="219"/>
    </row>
    <row r="195" spans="3:28" s="218" customFormat="1" x14ac:dyDescent="0.3">
      <c r="C195" s="219"/>
      <c r="D195" s="219"/>
      <c r="E195" s="219"/>
      <c r="F195" s="219"/>
      <c r="G195" s="219"/>
      <c r="H195" s="219"/>
      <c r="J195" s="219"/>
      <c r="K195" s="219"/>
      <c r="L195" s="219"/>
      <c r="M195" s="219"/>
      <c r="N195" s="219"/>
      <c r="O195" s="219"/>
      <c r="P195" s="219"/>
      <c r="Q195" s="219"/>
      <c r="R195" s="220"/>
      <c r="S195" s="219"/>
      <c r="T195" s="219"/>
      <c r="U195" s="219"/>
      <c r="V195" s="219"/>
      <c r="W195" s="219"/>
      <c r="X195" s="219"/>
      <c r="Y195" s="219"/>
      <c r="Z195" s="219"/>
      <c r="AA195" s="219"/>
      <c r="AB195" s="219"/>
    </row>
    <row r="196" spans="3:28" s="218" customFormat="1" x14ac:dyDescent="0.3">
      <c r="C196" s="219"/>
      <c r="D196" s="219"/>
      <c r="E196" s="219"/>
      <c r="F196" s="219"/>
      <c r="G196" s="219"/>
      <c r="H196" s="219"/>
      <c r="J196" s="219"/>
      <c r="K196" s="219"/>
      <c r="L196" s="219"/>
      <c r="M196" s="219"/>
      <c r="N196" s="219"/>
      <c r="O196" s="219"/>
      <c r="P196" s="219"/>
      <c r="Q196" s="219"/>
      <c r="R196" s="220"/>
      <c r="S196" s="219"/>
      <c r="T196" s="219"/>
      <c r="U196" s="219"/>
      <c r="V196" s="219"/>
      <c r="W196" s="219"/>
      <c r="X196" s="219"/>
      <c r="Y196" s="219"/>
      <c r="Z196" s="219"/>
      <c r="AA196" s="219"/>
      <c r="AB196" s="219"/>
    </row>
    <row r="197" spans="3:28" s="218" customFormat="1" x14ac:dyDescent="0.3">
      <c r="C197" s="219"/>
      <c r="D197" s="219"/>
      <c r="E197" s="219"/>
      <c r="F197" s="219"/>
      <c r="G197" s="219"/>
      <c r="H197" s="219"/>
      <c r="J197" s="219"/>
      <c r="K197" s="219"/>
      <c r="L197" s="219"/>
      <c r="M197" s="219"/>
      <c r="N197" s="219"/>
      <c r="O197" s="219"/>
      <c r="P197" s="219"/>
      <c r="Q197" s="219"/>
      <c r="R197" s="220"/>
      <c r="S197" s="219"/>
      <c r="T197" s="219"/>
      <c r="U197" s="219"/>
      <c r="V197" s="219"/>
      <c r="W197" s="219"/>
      <c r="X197" s="219"/>
      <c r="Y197" s="219"/>
      <c r="Z197" s="219"/>
      <c r="AA197" s="219"/>
      <c r="AB197" s="219"/>
    </row>
    <row r="198" spans="3:28" s="218" customFormat="1" x14ac:dyDescent="0.3">
      <c r="C198" s="219"/>
      <c r="D198" s="219"/>
      <c r="E198" s="219"/>
      <c r="F198" s="219"/>
      <c r="G198" s="219"/>
      <c r="H198" s="219"/>
      <c r="J198" s="219"/>
      <c r="K198" s="219"/>
      <c r="L198" s="219"/>
      <c r="M198" s="219"/>
      <c r="N198" s="219"/>
      <c r="O198" s="219"/>
      <c r="P198" s="219"/>
      <c r="Q198" s="219"/>
      <c r="R198" s="220"/>
      <c r="S198" s="219"/>
      <c r="T198" s="219"/>
      <c r="U198" s="219"/>
      <c r="V198" s="219"/>
      <c r="W198" s="219"/>
      <c r="X198" s="219"/>
      <c r="Y198" s="219"/>
      <c r="Z198" s="219"/>
      <c r="AA198" s="219"/>
      <c r="AB198" s="219"/>
    </row>
    <row r="199" spans="3:28" s="218" customFormat="1" x14ac:dyDescent="0.3">
      <c r="C199" s="219"/>
      <c r="D199" s="219"/>
      <c r="E199" s="219"/>
      <c r="F199" s="219"/>
      <c r="G199" s="219"/>
      <c r="H199" s="219"/>
      <c r="J199" s="219"/>
      <c r="K199" s="219"/>
      <c r="L199" s="219"/>
      <c r="M199" s="219"/>
      <c r="N199" s="219"/>
      <c r="O199" s="219"/>
      <c r="P199" s="219"/>
      <c r="Q199" s="219"/>
      <c r="R199" s="220"/>
      <c r="S199" s="219"/>
      <c r="T199" s="219"/>
      <c r="U199" s="219"/>
      <c r="V199" s="219"/>
      <c r="W199" s="219"/>
      <c r="X199" s="219"/>
      <c r="Y199" s="219"/>
      <c r="Z199" s="219"/>
      <c r="AA199" s="219"/>
      <c r="AB199" s="219"/>
    </row>
    <row r="200" spans="3:28" s="218" customFormat="1" x14ac:dyDescent="0.3">
      <c r="C200" s="219"/>
      <c r="D200" s="219"/>
      <c r="E200" s="219"/>
      <c r="F200" s="219"/>
      <c r="G200" s="219"/>
      <c r="H200" s="219"/>
      <c r="J200" s="219"/>
      <c r="K200" s="219"/>
      <c r="L200" s="219"/>
      <c r="M200" s="219"/>
      <c r="N200" s="219"/>
      <c r="O200" s="219"/>
      <c r="P200" s="219"/>
      <c r="Q200" s="219"/>
      <c r="R200" s="220"/>
      <c r="S200" s="219"/>
      <c r="T200" s="219"/>
      <c r="U200" s="219"/>
      <c r="V200" s="219"/>
      <c r="W200" s="219"/>
      <c r="X200" s="219"/>
      <c r="Y200" s="219"/>
      <c r="Z200" s="219"/>
      <c r="AA200" s="219"/>
      <c r="AB200" s="219"/>
    </row>
    <row r="201" spans="3:28" s="218" customFormat="1" x14ac:dyDescent="0.3">
      <c r="C201" s="219"/>
      <c r="D201" s="219"/>
      <c r="E201" s="219"/>
      <c r="F201" s="219"/>
      <c r="G201" s="219"/>
      <c r="H201" s="219"/>
      <c r="J201" s="219"/>
      <c r="K201" s="219"/>
      <c r="L201" s="219"/>
      <c r="M201" s="219"/>
      <c r="N201" s="219"/>
      <c r="O201" s="219"/>
      <c r="P201" s="219"/>
      <c r="Q201" s="219"/>
      <c r="R201" s="220"/>
      <c r="S201" s="219"/>
      <c r="T201" s="219"/>
      <c r="U201" s="219"/>
      <c r="V201" s="219"/>
      <c r="W201" s="219"/>
      <c r="X201" s="219"/>
      <c r="Y201" s="219"/>
      <c r="Z201" s="219"/>
      <c r="AA201" s="219"/>
      <c r="AB201" s="219"/>
    </row>
    <row r="202" spans="3:28" s="218" customFormat="1" x14ac:dyDescent="0.3">
      <c r="C202" s="219"/>
      <c r="D202" s="219"/>
      <c r="E202" s="219"/>
      <c r="F202" s="219"/>
      <c r="G202" s="219"/>
      <c r="H202" s="219"/>
      <c r="J202" s="219"/>
      <c r="K202" s="219"/>
      <c r="L202" s="219"/>
      <c r="M202" s="219"/>
      <c r="N202" s="219"/>
      <c r="O202" s="219"/>
      <c r="P202" s="219"/>
      <c r="Q202" s="219"/>
      <c r="R202" s="220"/>
      <c r="S202" s="219"/>
      <c r="T202" s="219"/>
      <c r="U202" s="219"/>
      <c r="V202" s="219"/>
      <c r="W202" s="219"/>
      <c r="X202" s="219"/>
      <c r="Y202" s="219"/>
      <c r="Z202" s="219"/>
      <c r="AA202" s="219"/>
      <c r="AB202" s="219"/>
    </row>
    <row r="203" spans="3:28" s="218" customFormat="1" x14ac:dyDescent="0.3">
      <c r="C203" s="219"/>
      <c r="D203" s="219"/>
      <c r="E203" s="219"/>
      <c r="F203" s="219"/>
      <c r="G203" s="219"/>
      <c r="H203" s="219"/>
      <c r="J203" s="219"/>
      <c r="K203" s="219"/>
      <c r="L203" s="219"/>
      <c r="M203" s="219"/>
      <c r="N203" s="219"/>
      <c r="O203" s="219"/>
      <c r="P203" s="219"/>
      <c r="Q203" s="219"/>
      <c r="R203" s="220"/>
      <c r="S203" s="219"/>
      <c r="T203" s="219"/>
      <c r="U203" s="219"/>
      <c r="V203" s="219"/>
      <c r="W203" s="219"/>
      <c r="X203" s="219"/>
      <c r="Y203" s="219"/>
      <c r="Z203" s="219"/>
      <c r="AA203" s="219"/>
      <c r="AB203" s="219"/>
    </row>
    <row r="204" spans="3:28" s="218" customFormat="1" x14ac:dyDescent="0.3">
      <c r="C204" s="219"/>
      <c r="D204" s="219"/>
      <c r="E204" s="219"/>
      <c r="F204" s="219"/>
      <c r="G204" s="219"/>
      <c r="H204" s="219"/>
      <c r="J204" s="219"/>
      <c r="K204" s="219"/>
      <c r="L204" s="219"/>
      <c r="M204" s="219"/>
      <c r="N204" s="219"/>
      <c r="O204" s="219"/>
      <c r="P204" s="219"/>
      <c r="Q204" s="219"/>
      <c r="R204" s="220"/>
      <c r="S204" s="219"/>
      <c r="T204" s="219"/>
      <c r="U204" s="219"/>
      <c r="V204" s="219"/>
      <c r="W204" s="219"/>
      <c r="X204" s="219"/>
      <c r="Y204" s="219"/>
      <c r="Z204" s="219"/>
      <c r="AA204" s="219"/>
      <c r="AB204" s="219"/>
    </row>
    <row r="205" spans="3:28" s="218" customFormat="1" x14ac:dyDescent="0.3">
      <c r="C205" s="219"/>
      <c r="D205" s="219"/>
      <c r="E205" s="219"/>
      <c r="F205" s="219"/>
      <c r="G205" s="219"/>
      <c r="H205" s="219"/>
      <c r="J205" s="219"/>
      <c r="K205" s="219"/>
      <c r="L205" s="219"/>
      <c r="M205" s="219"/>
      <c r="N205" s="219"/>
      <c r="O205" s="219"/>
      <c r="P205" s="219"/>
      <c r="Q205" s="219"/>
      <c r="R205" s="220"/>
      <c r="S205" s="219"/>
      <c r="T205" s="219"/>
      <c r="U205" s="219"/>
      <c r="V205" s="219"/>
      <c r="W205" s="219"/>
      <c r="X205" s="219"/>
      <c r="Y205" s="219"/>
      <c r="Z205" s="219"/>
      <c r="AA205" s="219"/>
      <c r="AB205" s="219"/>
    </row>
    <row r="206" spans="3:28" s="218" customFormat="1" x14ac:dyDescent="0.3">
      <c r="C206" s="219"/>
      <c r="D206" s="219"/>
      <c r="E206" s="219"/>
      <c r="F206" s="219"/>
      <c r="G206" s="219"/>
      <c r="H206" s="219"/>
      <c r="J206" s="219"/>
      <c r="K206" s="219"/>
      <c r="L206" s="219"/>
      <c r="M206" s="219"/>
      <c r="N206" s="219"/>
      <c r="O206" s="219"/>
      <c r="P206" s="219"/>
      <c r="Q206" s="219"/>
      <c r="R206" s="220"/>
      <c r="S206" s="219"/>
      <c r="T206" s="219"/>
      <c r="U206" s="219"/>
      <c r="V206" s="219"/>
      <c r="W206" s="219"/>
      <c r="X206" s="219"/>
      <c r="Y206" s="219"/>
      <c r="Z206" s="219"/>
      <c r="AA206" s="219"/>
      <c r="AB206" s="219"/>
    </row>
    <row r="207" spans="3:28" s="218" customFormat="1" x14ac:dyDescent="0.3">
      <c r="C207" s="219"/>
      <c r="D207" s="219"/>
      <c r="E207" s="219"/>
      <c r="F207" s="219"/>
      <c r="G207" s="219"/>
      <c r="H207" s="219"/>
      <c r="J207" s="219"/>
      <c r="K207" s="219"/>
      <c r="L207" s="219"/>
      <c r="M207" s="219"/>
      <c r="N207" s="219"/>
      <c r="O207" s="219"/>
      <c r="P207" s="219"/>
      <c r="Q207" s="219"/>
      <c r="R207" s="220"/>
      <c r="S207" s="219"/>
      <c r="T207" s="219"/>
      <c r="U207" s="219"/>
      <c r="V207" s="219"/>
      <c r="W207" s="219"/>
      <c r="X207" s="219"/>
      <c r="Y207" s="219"/>
      <c r="Z207" s="219"/>
      <c r="AA207" s="219"/>
      <c r="AB207" s="219"/>
    </row>
    <row r="208" spans="3:28" s="218" customFormat="1" x14ac:dyDescent="0.3">
      <c r="C208" s="219"/>
      <c r="D208" s="219"/>
      <c r="E208" s="219"/>
      <c r="F208" s="219"/>
      <c r="G208" s="219"/>
      <c r="H208" s="219"/>
      <c r="J208" s="219"/>
      <c r="K208" s="219"/>
      <c r="L208" s="219"/>
      <c r="M208" s="219"/>
      <c r="N208" s="219"/>
      <c r="O208" s="219"/>
      <c r="P208" s="219"/>
      <c r="Q208" s="219"/>
      <c r="R208" s="220"/>
      <c r="S208" s="219"/>
      <c r="T208" s="219"/>
      <c r="U208" s="219"/>
      <c r="V208" s="219"/>
      <c r="W208" s="219"/>
      <c r="X208" s="219"/>
      <c r="Y208" s="219"/>
      <c r="Z208" s="219"/>
      <c r="AA208" s="219"/>
      <c r="AB208" s="219"/>
    </row>
    <row r="209" spans="3:28" s="218" customFormat="1" x14ac:dyDescent="0.3">
      <c r="C209" s="219"/>
      <c r="D209" s="219"/>
      <c r="E209" s="219"/>
      <c r="F209" s="219"/>
      <c r="G209" s="219"/>
      <c r="H209" s="219"/>
      <c r="J209" s="219"/>
      <c r="K209" s="219"/>
      <c r="L209" s="219"/>
      <c r="M209" s="219"/>
      <c r="N209" s="219"/>
      <c r="O209" s="219"/>
      <c r="P209" s="219"/>
      <c r="Q209" s="219"/>
      <c r="R209" s="220"/>
      <c r="S209" s="219"/>
      <c r="T209" s="219"/>
      <c r="U209" s="219"/>
      <c r="V209" s="219"/>
      <c r="W209" s="219"/>
      <c r="X209" s="219"/>
      <c r="Y209" s="219"/>
      <c r="Z209" s="219"/>
      <c r="AA209" s="219"/>
      <c r="AB209" s="219"/>
    </row>
    <row r="210" spans="3:28" s="218" customFormat="1" x14ac:dyDescent="0.3">
      <c r="C210" s="219"/>
      <c r="D210" s="219"/>
      <c r="E210" s="219"/>
      <c r="F210" s="219"/>
      <c r="G210" s="219"/>
      <c r="H210" s="219"/>
      <c r="J210" s="219"/>
      <c r="K210" s="219"/>
      <c r="L210" s="219"/>
      <c r="M210" s="219"/>
      <c r="N210" s="219"/>
      <c r="O210" s="219"/>
      <c r="P210" s="219"/>
      <c r="Q210" s="219"/>
      <c r="R210" s="220"/>
      <c r="S210" s="219"/>
      <c r="T210" s="219"/>
      <c r="U210" s="219"/>
      <c r="V210" s="219"/>
      <c r="W210" s="219"/>
      <c r="X210" s="219"/>
      <c r="Y210" s="219"/>
      <c r="Z210" s="219"/>
      <c r="AA210" s="219"/>
      <c r="AB210" s="219"/>
    </row>
    <row r="211" spans="3:28" s="218" customFormat="1" x14ac:dyDescent="0.3">
      <c r="C211" s="219"/>
      <c r="D211" s="219"/>
      <c r="E211" s="219"/>
      <c r="F211" s="219"/>
      <c r="G211" s="219"/>
      <c r="H211" s="219"/>
      <c r="J211" s="219"/>
      <c r="K211" s="219"/>
      <c r="L211" s="219"/>
      <c r="M211" s="219"/>
      <c r="N211" s="219"/>
      <c r="O211" s="219"/>
      <c r="P211" s="219"/>
      <c r="Q211" s="219"/>
      <c r="R211" s="220"/>
      <c r="S211" s="219"/>
      <c r="T211" s="219"/>
      <c r="U211" s="219"/>
      <c r="V211" s="219"/>
      <c r="W211" s="219"/>
      <c r="X211" s="219"/>
      <c r="Y211" s="219"/>
      <c r="Z211" s="219"/>
      <c r="AA211" s="219"/>
      <c r="AB211" s="219"/>
    </row>
    <row r="212" spans="3:28" s="218" customFormat="1" x14ac:dyDescent="0.3">
      <c r="C212" s="219"/>
      <c r="D212" s="219"/>
      <c r="E212" s="219"/>
      <c r="F212" s="219"/>
      <c r="G212" s="219"/>
      <c r="H212" s="219"/>
      <c r="J212" s="219"/>
      <c r="K212" s="219"/>
      <c r="L212" s="219"/>
      <c r="M212" s="219"/>
      <c r="N212" s="219"/>
      <c r="O212" s="219"/>
      <c r="P212" s="219"/>
      <c r="Q212" s="219"/>
      <c r="R212" s="220"/>
      <c r="S212" s="219"/>
      <c r="T212" s="219"/>
      <c r="U212" s="219"/>
      <c r="V212" s="219"/>
      <c r="W212" s="219"/>
      <c r="X212" s="219"/>
      <c r="Y212" s="219"/>
      <c r="Z212" s="219"/>
      <c r="AA212" s="219"/>
      <c r="AB212" s="219"/>
    </row>
    <row r="213" spans="3:28" s="218" customFormat="1" x14ac:dyDescent="0.3">
      <c r="C213" s="219"/>
      <c r="D213" s="219"/>
      <c r="E213" s="219"/>
      <c r="F213" s="219"/>
      <c r="G213" s="219"/>
      <c r="H213" s="219"/>
      <c r="J213" s="219"/>
      <c r="K213" s="219"/>
      <c r="L213" s="219"/>
      <c r="M213" s="219"/>
      <c r="N213" s="219"/>
      <c r="O213" s="219"/>
      <c r="P213" s="219"/>
      <c r="Q213" s="219"/>
      <c r="R213" s="220"/>
      <c r="S213" s="219"/>
      <c r="T213" s="219"/>
      <c r="U213" s="219"/>
      <c r="V213" s="219"/>
      <c r="W213" s="219"/>
      <c r="X213" s="219"/>
      <c r="Y213" s="219"/>
      <c r="Z213" s="219"/>
      <c r="AA213" s="219"/>
      <c r="AB213" s="219"/>
    </row>
    <row r="214" spans="3:28" s="218" customFormat="1" x14ac:dyDescent="0.3">
      <c r="C214" s="219"/>
      <c r="D214" s="219"/>
      <c r="E214" s="219"/>
      <c r="F214" s="219"/>
      <c r="G214" s="219"/>
      <c r="H214" s="219"/>
      <c r="J214" s="219"/>
      <c r="K214" s="219"/>
      <c r="L214" s="219"/>
      <c r="M214" s="219"/>
      <c r="N214" s="219"/>
      <c r="O214" s="219"/>
      <c r="P214" s="219"/>
      <c r="Q214" s="219"/>
      <c r="R214" s="220"/>
      <c r="S214" s="219"/>
      <c r="T214" s="219"/>
      <c r="U214" s="219"/>
      <c r="V214" s="219"/>
      <c r="W214" s="219"/>
      <c r="X214" s="219"/>
      <c r="Y214" s="219"/>
      <c r="Z214" s="219"/>
      <c r="AA214" s="219"/>
      <c r="AB214" s="219"/>
    </row>
    <row r="215" spans="3:28" s="218" customFormat="1" x14ac:dyDescent="0.3">
      <c r="C215" s="219"/>
      <c r="D215" s="219"/>
      <c r="E215" s="219"/>
      <c r="F215" s="219"/>
      <c r="G215" s="219"/>
      <c r="H215" s="219"/>
      <c r="J215" s="219"/>
      <c r="K215" s="219"/>
      <c r="L215" s="219"/>
      <c r="M215" s="219"/>
      <c r="N215" s="219"/>
      <c r="O215" s="219"/>
      <c r="P215" s="219"/>
      <c r="Q215" s="219"/>
      <c r="R215" s="220"/>
      <c r="S215" s="219"/>
      <c r="T215" s="219"/>
      <c r="U215" s="219"/>
      <c r="V215" s="219"/>
      <c r="W215" s="219"/>
      <c r="X215" s="219"/>
      <c r="Y215" s="219"/>
      <c r="Z215" s="219"/>
      <c r="AA215" s="219"/>
      <c r="AB215" s="219"/>
    </row>
    <row r="216" spans="3:28" s="218" customFormat="1" x14ac:dyDescent="0.3">
      <c r="C216" s="219"/>
      <c r="D216" s="219"/>
      <c r="E216" s="219"/>
      <c r="F216" s="219"/>
      <c r="G216" s="219"/>
      <c r="H216" s="219"/>
      <c r="J216" s="219"/>
      <c r="K216" s="219"/>
      <c r="L216" s="219"/>
      <c r="M216" s="219"/>
      <c r="N216" s="219"/>
      <c r="O216" s="219"/>
      <c r="P216" s="219"/>
      <c r="Q216" s="219"/>
      <c r="R216" s="220"/>
      <c r="S216" s="219"/>
      <c r="T216" s="219"/>
      <c r="U216" s="219"/>
      <c r="V216" s="219"/>
      <c r="W216" s="219"/>
      <c r="X216" s="219"/>
      <c r="Y216" s="219"/>
      <c r="Z216" s="219"/>
      <c r="AA216" s="219"/>
      <c r="AB216" s="219"/>
    </row>
    <row r="217" spans="3:28" s="218" customFormat="1" x14ac:dyDescent="0.3">
      <c r="C217" s="219"/>
      <c r="D217" s="219"/>
      <c r="E217" s="219"/>
      <c r="F217" s="219"/>
      <c r="G217" s="219"/>
      <c r="H217" s="219"/>
      <c r="J217" s="219"/>
      <c r="K217" s="219"/>
      <c r="L217" s="219"/>
      <c r="M217" s="219"/>
      <c r="N217" s="219"/>
      <c r="O217" s="219"/>
      <c r="P217" s="219"/>
      <c r="Q217" s="219"/>
      <c r="R217" s="220"/>
      <c r="S217" s="219"/>
      <c r="T217" s="219"/>
      <c r="U217" s="219"/>
      <c r="V217" s="219"/>
      <c r="W217" s="219"/>
      <c r="X217" s="219"/>
      <c r="Y217" s="219"/>
      <c r="Z217" s="219"/>
      <c r="AA217" s="219"/>
      <c r="AB217" s="219"/>
    </row>
    <row r="218" spans="3:28" s="218" customFormat="1" x14ac:dyDescent="0.3">
      <c r="C218" s="219"/>
      <c r="D218" s="219"/>
      <c r="E218" s="219"/>
      <c r="F218" s="219"/>
      <c r="G218" s="219"/>
      <c r="H218" s="219"/>
      <c r="J218" s="219"/>
      <c r="K218" s="219"/>
      <c r="L218" s="219"/>
      <c r="M218" s="219"/>
      <c r="N218" s="219"/>
      <c r="O218" s="219"/>
      <c r="P218" s="219"/>
      <c r="Q218" s="219"/>
      <c r="R218" s="220"/>
      <c r="S218" s="219"/>
      <c r="T218" s="219"/>
      <c r="U218" s="219"/>
      <c r="V218" s="219"/>
      <c r="W218" s="219"/>
      <c r="X218" s="219"/>
      <c r="Y218" s="219"/>
      <c r="Z218" s="219"/>
      <c r="AA218" s="219"/>
      <c r="AB218" s="219"/>
    </row>
    <row r="219" spans="3:28" s="218" customFormat="1" x14ac:dyDescent="0.3">
      <c r="C219" s="219"/>
      <c r="D219" s="219"/>
      <c r="E219" s="219"/>
      <c r="F219" s="219"/>
      <c r="G219" s="219"/>
      <c r="H219" s="219"/>
      <c r="J219" s="219"/>
      <c r="K219" s="219"/>
      <c r="L219" s="219"/>
      <c r="M219" s="219"/>
      <c r="N219" s="219"/>
      <c r="O219" s="219"/>
      <c r="P219" s="219"/>
      <c r="Q219" s="219"/>
      <c r="R219" s="220"/>
      <c r="S219" s="219"/>
      <c r="T219" s="219"/>
      <c r="U219" s="219"/>
      <c r="V219" s="219"/>
      <c r="W219" s="219"/>
      <c r="X219" s="219"/>
      <c r="Y219" s="219"/>
      <c r="Z219" s="219"/>
      <c r="AA219" s="219"/>
      <c r="AB219" s="219"/>
    </row>
    <row r="220" spans="3:28" s="218" customFormat="1" x14ac:dyDescent="0.3">
      <c r="C220" s="219"/>
      <c r="D220" s="219"/>
      <c r="E220" s="219"/>
      <c r="F220" s="219"/>
      <c r="G220" s="219"/>
      <c r="H220" s="219"/>
      <c r="J220" s="219"/>
      <c r="K220" s="219"/>
      <c r="L220" s="219"/>
      <c r="M220" s="219"/>
      <c r="N220" s="219"/>
      <c r="O220" s="219"/>
      <c r="P220" s="219"/>
      <c r="Q220" s="219"/>
      <c r="R220" s="220"/>
      <c r="S220" s="219"/>
      <c r="T220" s="219"/>
      <c r="U220" s="219"/>
      <c r="V220" s="219"/>
      <c r="W220" s="219"/>
      <c r="X220" s="219"/>
      <c r="Y220" s="219"/>
      <c r="Z220" s="219"/>
      <c r="AA220" s="219"/>
      <c r="AB220" s="219"/>
    </row>
    <row r="221" spans="3:28" s="218" customFormat="1" x14ac:dyDescent="0.3">
      <c r="C221" s="219"/>
      <c r="D221" s="219"/>
      <c r="E221" s="219"/>
      <c r="F221" s="219"/>
      <c r="G221" s="219"/>
      <c r="H221" s="219"/>
      <c r="J221" s="219"/>
      <c r="K221" s="219"/>
      <c r="L221" s="219"/>
      <c r="M221" s="219"/>
      <c r="N221" s="219"/>
      <c r="O221" s="219"/>
      <c r="P221" s="219"/>
      <c r="Q221" s="219"/>
      <c r="R221" s="220"/>
      <c r="S221" s="219"/>
      <c r="T221" s="219"/>
      <c r="U221" s="219"/>
      <c r="V221" s="219"/>
      <c r="W221" s="219"/>
      <c r="X221" s="219"/>
      <c r="Y221" s="219"/>
      <c r="Z221" s="219"/>
      <c r="AA221" s="219"/>
      <c r="AB221" s="219"/>
    </row>
    <row r="222" spans="3:28" s="218" customFormat="1" x14ac:dyDescent="0.3">
      <c r="C222" s="219"/>
      <c r="D222" s="219"/>
      <c r="E222" s="219"/>
      <c r="F222" s="219"/>
      <c r="G222" s="219"/>
      <c r="H222" s="219"/>
      <c r="J222" s="219"/>
      <c r="K222" s="219"/>
      <c r="L222" s="219"/>
      <c r="M222" s="219"/>
      <c r="N222" s="219"/>
      <c r="O222" s="219"/>
      <c r="P222" s="219"/>
      <c r="Q222" s="219"/>
      <c r="R222" s="220"/>
      <c r="S222" s="219"/>
      <c r="T222" s="219"/>
      <c r="U222" s="219"/>
      <c r="V222" s="219"/>
      <c r="W222" s="219"/>
      <c r="X222" s="219"/>
      <c r="Y222" s="219"/>
      <c r="Z222" s="219"/>
      <c r="AA222" s="219"/>
      <c r="AB222" s="219"/>
    </row>
    <row r="223" spans="3:28" s="218" customFormat="1" x14ac:dyDescent="0.3">
      <c r="C223" s="219"/>
      <c r="D223" s="219"/>
      <c r="E223" s="219"/>
      <c r="F223" s="219"/>
      <c r="G223" s="219"/>
      <c r="H223" s="219"/>
      <c r="J223" s="219"/>
      <c r="K223" s="219"/>
      <c r="L223" s="219"/>
      <c r="M223" s="219"/>
      <c r="N223" s="219"/>
      <c r="O223" s="219"/>
      <c r="P223" s="219"/>
      <c r="Q223" s="219"/>
      <c r="R223" s="220"/>
      <c r="S223" s="219"/>
      <c r="T223" s="219"/>
      <c r="U223" s="219"/>
      <c r="V223" s="219"/>
      <c r="W223" s="219"/>
      <c r="X223" s="219"/>
      <c r="Y223" s="219"/>
      <c r="Z223" s="219"/>
      <c r="AA223" s="219"/>
      <c r="AB223" s="219"/>
    </row>
    <row r="224" spans="3:28" s="218" customFormat="1" x14ac:dyDescent="0.3">
      <c r="C224" s="219"/>
      <c r="D224" s="219"/>
      <c r="E224" s="219"/>
      <c r="F224" s="219"/>
      <c r="G224" s="219"/>
      <c r="H224" s="219"/>
      <c r="J224" s="219"/>
      <c r="K224" s="219"/>
      <c r="L224" s="219"/>
      <c r="M224" s="219"/>
      <c r="N224" s="219"/>
      <c r="O224" s="219"/>
      <c r="P224" s="219"/>
      <c r="Q224" s="219"/>
      <c r="R224" s="220"/>
      <c r="S224" s="219"/>
      <c r="T224" s="219"/>
      <c r="U224" s="219"/>
      <c r="V224" s="219"/>
      <c r="W224" s="219"/>
      <c r="X224" s="219"/>
      <c r="Y224" s="219"/>
      <c r="Z224" s="219"/>
      <c r="AA224" s="219"/>
      <c r="AB224" s="219"/>
    </row>
    <row r="225" spans="3:28" s="218" customFormat="1" x14ac:dyDescent="0.3">
      <c r="C225" s="219"/>
      <c r="D225" s="219"/>
      <c r="E225" s="219"/>
      <c r="F225" s="219"/>
      <c r="G225" s="219"/>
      <c r="H225" s="219"/>
      <c r="J225" s="219"/>
      <c r="K225" s="219"/>
      <c r="L225" s="219"/>
      <c r="M225" s="219"/>
      <c r="N225" s="219"/>
      <c r="O225" s="219"/>
      <c r="P225" s="219"/>
      <c r="Q225" s="219"/>
      <c r="R225" s="220"/>
      <c r="S225" s="219"/>
      <c r="T225" s="219"/>
      <c r="U225" s="219"/>
      <c r="V225" s="219"/>
      <c r="W225" s="219"/>
      <c r="X225" s="219"/>
      <c r="Y225" s="219"/>
      <c r="Z225" s="219"/>
      <c r="AA225" s="219"/>
      <c r="AB225" s="219"/>
    </row>
    <row r="226" spans="3:28" s="218" customFormat="1" x14ac:dyDescent="0.3">
      <c r="C226" s="219"/>
      <c r="D226" s="219"/>
      <c r="E226" s="219"/>
      <c r="F226" s="219"/>
      <c r="G226" s="219"/>
      <c r="H226" s="219"/>
      <c r="J226" s="219"/>
      <c r="K226" s="219"/>
      <c r="L226" s="219"/>
      <c r="M226" s="219"/>
      <c r="N226" s="219"/>
      <c r="O226" s="219"/>
      <c r="P226" s="219"/>
      <c r="Q226" s="219"/>
      <c r="R226" s="220"/>
      <c r="S226" s="219"/>
      <c r="T226" s="219"/>
      <c r="U226" s="219"/>
      <c r="V226" s="219"/>
      <c r="W226" s="219"/>
      <c r="X226" s="219"/>
      <c r="Y226" s="219"/>
      <c r="Z226" s="219"/>
      <c r="AA226" s="219"/>
      <c r="AB226" s="219"/>
    </row>
    <row r="227" spans="3:28" s="218" customFormat="1" x14ac:dyDescent="0.3">
      <c r="C227" s="219"/>
      <c r="D227" s="219"/>
      <c r="E227" s="219"/>
      <c r="F227" s="219"/>
      <c r="G227" s="219"/>
      <c r="H227" s="219"/>
      <c r="J227" s="219"/>
      <c r="K227" s="219"/>
      <c r="L227" s="219"/>
      <c r="M227" s="219"/>
      <c r="N227" s="219"/>
      <c r="O227" s="219"/>
      <c r="P227" s="219"/>
      <c r="Q227" s="219"/>
      <c r="R227" s="220"/>
      <c r="S227" s="219"/>
      <c r="T227" s="219"/>
      <c r="U227" s="219"/>
      <c r="V227" s="219"/>
      <c r="W227" s="219"/>
      <c r="X227" s="219"/>
      <c r="Y227" s="219"/>
      <c r="Z227" s="219"/>
      <c r="AA227" s="219"/>
      <c r="AB227" s="219"/>
    </row>
    <row r="228" spans="3:28" s="218" customFormat="1" x14ac:dyDescent="0.3">
      <c r="C228" s="219"/>
      <c r="D228" s="219"/>
      <c r="E228" s="219"/>
      <c r="F228" s="219"/>
      <c r="G228" s="219"/>
      <c r="H228" s="219"/>
      <c r="J228" s="219"/>
      <c r="K228" s="219"/>
      <c r="L228" s="219"/>
      <c r="M228" s="219"/>
      <c r="N228" s="219"/>
      <c r="O228" s="219"/>
      <c r="P228" s="219"/>
      <c r="Q228" s="219"/>
      <c r="R228" s="220"/>
      <c r="S228" s="219"/>
      <c r="T228" s="219"/>
      <c r="U228" s="219"/>
      <c r="V228" s="219"/>
      <c r="W228" s="219"/>
      <c r="X228" s="219"/>
      <c r="Y228" s="219"/>
      <c r="Z228" s="219"/>
      <c r="AA228" s="219"/>
      <c r="AB228" s="219"/>
    </row>
    <row r="229" spans="3:28" s="218" customFormat="1" x14ac:dyDescent="0.3">
      <c r="C229" s="219"/>
      <c r="D229" s="219"/>
      <c r="E229" s="219"/>
      <c r="F229" s="219"/>
      <c r="G229" s="219"/>
      <c r="H229" s="219"/>
      <c r="J229" s="219"/>
      <c r="K229" s="219"/>
      <c r="L229" s="219"/>
      <c r="M229" s="219"/>
      <c r="N229" s="219"/>
      <c r="O229" s="219"/>
      <c r="P229" s="219"/>
      <c r="Q229" s="219"/>
      <c r="R229" s="220"/>
      <c r="S229" s="219"/>
      <c r="T229" s="219"/>
      <c r="U229" s="219"/>
      <c r="V229" s="219"/>
      <c r="W229" s="219"/>
      <c r="X229" s="219"/>
      <c r="Y229" s="219"/>
      <c r="Z229" s="219"/>
      <c r="AA229" s="219"/>
      <c r="AB229" s="219"/>
    </row>
    <row r="230" spans="3:28" s="218" customFormat="1" x14ac:dyDescent="0.3">
      <c r="C230" s="219"/>
      <c r="D230" s="219"/>
      <c r="E230" s="219"/>
      <c r="F230" s="219"/>
      <c r="G230" s="219"/>
      <c r="H230" s="219"/>
      <c r="J230" s="219"/>
      <c r="K230" s="219"/>
      <c r="L230" s="219"/>
      <c r="M230" s="219"/>
      <c r="N230" s="219"/>
      <c r="O230" s="219"/>
      <c r="P230" s="219"/>
      <c r="Q230" s="219"/>
      <c r="R230" s="220"/>
      <c r="S230" s="219"/>
      <c r="T230" s="219"/>
      <c r="U230" s="219"/>
      <c r="V230" s="219"/>
      <c r="W230" s="219"/>
      <c r="X230" s="219"/>
      <c r="Y230" s="219"/>
      <c r="Z230" s="219"/>
      <c r="AA230" s="219"/>
      <c r="AB230" s="219"/>
    </row>
    <row r="231" spans="3:28" s="218" customFormat="1" x14ac:dyDescent="0.3">
      <c r="C231" s="219"/>
      <c r="D231" s="219"/>
      <c r="E231" s="219"/>
      <c r="F231" s="219"/>
      <c r="G231" s="219"/>
      <c r="H231" s="219"/>
      <c r="J231" s="219"/>
      <c r="K231" s="219"/>
      <c r="L231" s="219"/>
      <c r="M231" s="219"/>
      <c r="N231" s="219"/>
      <c r="O231" s="219"/>
      <c r="P231" s="219"/>
      <c r="Q231" s="219"/>
      <c r="R231" s="220"/>
      <c r="S231" s="219"/>
      <c r="T231" s="219"/>
      <c r="U231" s="219"/>
      <c r="V231" s="219"/>
      <c r="W231" s="219"/>
      <c r="X231" s="219"/>
      <c r="Y231" s="219"/>
      <c r="Z231" s="219"/>
      <c r="AA231" s="219"/>
      <c r="AB231" s="219"/>
    </row>
    <row r="232" spans="3:28" s="218" customFormat="1" x14ac:dyDescent="0.3">
      <c r="C232" s="219"/>
      <c r="D232" s="219"/>
      <c r="E232" s="219"/>
      <c r="F232" s="219"/>
      <c r="G232" s="219"/>
      <c r="H232" s="219"/>
      <c r="J232" s="219"/>
      <c r="K232" s="219"/>
      <c r="L232" s="219"/>
      <c r="M232" s="219"/>
      <c r="N232" s="219"/>
      <c r="O232" s="219"/>
      <c r="P232" s="219"/>
      <c r="Q232" s="219"/>
      <c r="R232" s="220"/>
      <c r="S232" s="219"/>
      <c r="T232" s="219"/>
      <c r="U232" s="219"/>
      <c r="V232" s="219"/>
      <c r="W232" s="219"/>
      <c r="X232" s="219"/>
      <c r="Y232" s="219"/>
      <c r="Z232" s="219"/>
      <c r="AA232" s="219"/>
      <c r="AB232" s="219"/>
    </row>
    <row r="233" spans="3:28" s="218" customFormat="1" x14ac:dyDescent="0.3">
      <c r="C233" s="219"/>
      <c r="D233" s="219"/>
      <c r="E233" s="219"/>
      <c r="F233" s="219"/>
      <c r="G233" s="219"/>
      <c r="H233" s="219"/>
      <c r="J233" s="219"/>
      <c r="K233" s="219"/>
      <c r="L233" s="219"/>
      <c r="M233" s="219"/>
      <c r="N233" s="219"/>
      <c r="O233" s="219"/>
      <c r="P233" s="219"/>
      <c r="Q233" s="219"/>
      <c r="R233" s="220"/>
      <c r="S233" s="219"/>
      <c r="T233" s="219"/>
      <c r="U233" s="219"/>
      <c r="V233" s="219"/>
      <c r="W233" s="219"/>
      <c r="X233" s="219"/>
      <c r="Y233" s="219"/>
      <c r="Z233" s="219"/>
      <c r="AA233" s="219"/>
      <c r="AB233" s="219"/>
    </row>
    <row r="234" spans="3:28" s="218" customFormat="1" x14ac:dyDescent="0.3">
      <c r="C234" s="219"/>
      <c r="D234" s="219"/>
      <c r="E234" s="219"/>
      <c r="F234" s="219"/>
      <c r="G234" s="219"/>
      <c r="H234" s="219"/>
      <c r="J234" s="219"/>
      <c r="K234" s="219"/>
      <c r="L234" s="219"/>
      <c r="M234" s="219"/>
      <c r="N234" s="219"/>
      <c r="O234" s="219"/>
      <c r="P234" s="219"/>
      <c r="Q234" s="219"/>
      <c r="R234" s="220"/>
      <c r="S234" s="219"/>
      <c r="T234" s="219"/>
      <c r="U234" s="219"/>
      <c r="V234" s="219"/>
      <c r="W234" s="219"/>
      <c r="X234" s="219"/>
      <c r="Y234" s="219"/>
      <c r="Z234" s="219"/>
      <c r="AA234" s="219"/>
      <c r="AB234" s="219"/>
    </row>
    <row r="235" spans="3:28" s="218" customFormat="1" x14ac:dyDescent="0.3">
      <c r="C235" s="219"/>
      <c r="D235" s="219"/>
      <c r="E235" s="219"/>
      <c r="F235" s="219"/>
      <c r="G235" s="219"/>
      <c r="H235" s="219"/>
      <c r="J235" s="219"/>
      <c r="K235" s="219"/>
      <c r="L235" s="219"/>
      <c r="M235" s="219"/>
      <c r="N235" s="219"/>
      <c r="O235" s="219"/>
      <c r="P235" s="219"/>
      <c r="Q235" s="219"/>
      <c r="R235" s="220"/>
      <c r="S235" s="219"/>
      <c r="T235" s="219"/>
      <c r="U235" s="219"/>
      <c r="V235" s="219"/>
      <c r="W235" s="219"/>
      <c r="X235" s="219"/>
      <c r="Y235" s="219"/>
      <c r="Z235" s="219"/>
      <c r="AA235" s="219"/>
      <c r="AB235" s="219"/>
    </row>
    <row r="236" spans="3:28" s="218" customFormat="1" x14ac:dyDescent="0.3">
      <c r="C236" s="219"/>
      <c r="D236" s="219"/>
      <c r="E236" s="219"/>
      <c r="F236" s="219"/>
      <c r="G236" s="219"/>
      <c r="H236" s="219"/>
      <c r="J236" s="219"/>
      <c r="K236" s="219"/>
      <c r="L236" s="219"/>
      <c r="M236" s="219"/>
      <c r="N236" s="219"/>
      <c r="O236" s="219"/>
      <c r="P236" s="219"/>
      <c r="Q236" s="219"/>
      <c r="R236" s="220"/>
      <c r="S236" s="219"/>
      <c r="T236" s="219"/>
      <c r="U236" s="219"/>
      <c r="V236" s="219"/>
      <c r="W236" s="219"/>
      <c r="X236" s="219"/>
      <c r="Y236" s="219"/>
      <c r="Z236" s="219"/>
      <c r="AA236" s="219"/>
      <c r="AB236" s="219"/>
    </row>
    <row r="237" spans="3:28" s="218" customFormat="1" x14ac:dyDescent="0.3">
      <c r="C237" s="219"/>
      <c r="D237" s="219"/>
      <c r="E237" s="219"/>
      <c r="F237" s="219"/>
      <c r="G237" s="219"/>
      <c r="H237" s="219"/>
      <c r="J237" s="219"/>
      <c r="K237" s="219"/>
      <c r="L237" s="219"/>
      <c r="M237" s="219"/>
      <c r="N237" s="219"/>
      <c r="O237" s="219"/>
      <c r="P237" s="219"/>
      <c r="Q237" s="219"/>
      <c r="R237" s="220"/>
      <c r="S237" s="219"/>
      <c r="T237" s="219"/>
      <c r="U237" s="219"/>
      <c r="V237" s="219"/>
      <c r="W237" s="219"/>
      <c r="X237" s="219"/>
      <c r="Y237" s="219"/>
      <c r="Z237" s="219"/>
      <c r="AA237" s="219"/>
      <c r="AB237" s="219"/>
    </row>
    <row r="238" spans="3:28" s="218" customFormat="1" x14ac:dyDescent="0.3">
      <c r="C238" s="219"/>
      <c r="D238" s="219"/>
      <c r="E238" s="219"/>
      <c r="F238" s="219"/>
      <c r="G238" s="219"/>
      <c r="H238" s="219"/>
      <c r="J238" s="219"/>
      <c r="K238" s="219"/>
      <c r="L238" s="219"/>
      <c r="M238" s="219"/>
      <c r="N238" s="219"/>
      <c r="O238" s="219"/>
      <c r="P238" s="219"/>
      <c r="Q238" s="219"/>
      <c r="R238" s="220"/>
      <c r="S238" s="219"/>
      <c r="T238" s="219"/>
      <c r="U238" s="219"/>
      <c r="V238" s="219"/>
      <c r="W238" s="219"/>
      <c r="X238" s="219"/>
      <c r="Y238" s="219"/>
      <c r="Z238" s="219"/>
      <c r="AA238" s="219"/>
      <c r="AB238" s="219"/>
    </row>
    <row r="239" spans="3:28" s="218" customFormat="1" x14ac:dyDescent="0.3">
      <c r="C239" s="219"/>
      <c r="D239" s="219"/>
      <c r="E239" s="219"/>
      <c r="F239" s="219"/>
      <c r="G239" s="219"/>
      <c r="H239" s="219"/>
      <c r="J239" s="219"/>
      <c r="K239" s="219"/>
      <c r="L239" s="219"/>
      <c r="M239" s="219"/>
      <c r="N239" s="219"/>
      <c r="O239" s="219"/>
      <c r="P239" s="219"/>
      <c r="Q239" s="219"/>
      <c r="R239" s="220"/>
      <c r="S239" s="219"/>
      <c r="T239" s="219"/>
      <c r="U239" s="219"/>
      <c r="V239" s="219"/>
      <c r="W239" s="219"/>
      <c r="X239" s="219"/>
      <c r="Y239" s="219"/>
      <c r="Z239" s="219"/>
      <c r="AA239" s="219"/>
      <c r="AB239" s="219"/>
    </row>
    <row r="240" spans="3:28" s="218" customFormat="1" x14ac:dyDescent="0.3">
      <c r="C240" s="219"/>
      <c r="D240" s="219"/>
      <c r="E240" s="219"/>
      <c r="F240" s="219"/>
      <c r="G240" s="219"/>
      <c r="H240" s="219"/>
      <c r="J240" s="219"/>
      <c r="K240" s="219"/>
      <c r="L240" s="219"/>
      <c r="M240" s="219"/>
      <c r="N240" s="219"/>
      <c r="O240" s="219"/>
      <c r="P240" s="219"/>
      <c r="Q240" s="219"/>
      <c r="R240" s="220"/>
      <c r="S240" s="219"/>
      <c r="T240" s="219"/>
      <c r="U240" s="219"/>
      <c r="V240" s="219"/>
      <c r="W240" s="219"/>
      <c r="X240" s="219"/>
      <c r="Y240" s="219"/>
      <c r="Z240" s="219"/>
      <c r="AA240" s="219"/>
      <c r="AB240" s="219"/>
    </row>
    <row r="241" spans="3:28" s="218" customFormat="1" x14ac:dyDescent="0.3">
      <c r="C241" s="219"/>
      <c r="D241" s="219"/>
      <c r="E241" s="219"/>
      <c r="F241" s="219"/>
      <c r="G241" s="219"/>
      <c r="H241" s="219"/>
      <c r="J241" s="219"/>
      <c r="K241" s="219"/>
      <c r="L241" s="219"/>
      <c r="M241" s="219"/>
      <c r="N241" s="219"/>
      <c r="O241" s="219"/>
      <c r="P241" s="219"/>
      <c r="Q241" s="219"/>
      <c r="R241" s="220"/>
      <c r="S241" s="219"/>
      <c r="T241" s="219"/>
      <c r="U241" s="219"/>
      <c r="V241" s="219"/>
      <c r="W241" s="219"/>
      <c r="X241" s="219"/>
      <c r="Y241" s="219"/>
      <c r="Z241" s="219"/>
      <c r="AA241" s="219"/>
      <c r="AB241" s="219"/>
    </row>
    <row r="242" spans="3:28" s="218" customFormat="1" x14ac:dyDescent="0.3">
      <c r="C242" s="219"/>
      <c r="D242" s="219"/>
      <c r="E242" s="219"/>
      <c r="F242" s="219"/>
      <c r="G242" s="219"/>
      <c r="H242" s="219"/>
      <c r="J242" s="219"/>
      <c r="K242" s="219"/>
      <c r="L242" s="219"/>
      <c r="M242" s="219"/>
      <c r="N242" s="219"/>
      <c r="O242" s="219"/>
      <c r="P242" s="219"/>
      <c r="Q242" s="219"/>
      <c r="R242" s="220"/>
      <c r="S242" s="219"/>
      <c r="T242" s="219"/>
      <c r="U242" s="219"/>
      <c r="V242" s="219"/>
      <c r="W242" s="219"/>
      <c r="X242" s="219"/>
      <c r="Y242" s="219"/>
      <c r="Z242" s="219"/>
      <c r="AA242" s="219"/>
      <c r="AB242" s="219"/>
    </row>
    <row r="243" spans="3:28" s="218" customFormat="1" x14ac:dyDescent="0.3">
      <c r="C243" s="219"/>
      <c r="D243" s="219"/>
      <c r="E243" s="219"/>
      <c r="F243" s="219"/>
      <c r="G243" s="219"/>
      <c r="H243" s="219"/>
      <c r="J243" s="219"/>
      <c r="K243" s="219"/>
      <c r="L243" s="219"/>
      <c r="M243" s="219"/>
      <c r="N243" s="219"/>
      <c r="O243" s="219"/>
      <c r="P243" s="219"/>
      <c r="Q243" s="219"/>
      <c r="R243" s="220"/>
      <c r="S243" s="219"/>
      <c r="T243" s="219"/>
      <c r="U243" s="219"/>
      <c r="V243" s="219"/>
      <c r="W243" s="219"/>
      <c r="X243" s="219"/>
      <c r="Y243" s="219"/>
      <c r="Z243" s="219"/>
      <c r="AA243" s="219"/>
      <c r="AB243" s="219"/>
    </row>
    <row r="244" spans="3:28" s="218" customFormat="1" x14ac:dyDescent="0.3">
      <c r="C244" s="219"/>
      <c r="D244" s="219"/>
      <c r="E244" s="219"/>
      <c r="F244" s="219"/>
      <c r="G244" s="219"/>
      <c r="H244" s="219"/>
      <c r="J244" s="219"/>
      <c r="K244" s="219"/>
      <c r="L244" s="219"/>
      <c r="M244" s="219"/>
      <c r="N244" s="219"/>
      <c r="O244" s="219"/>
      <c r="P244" s="219"/>
      <c r="Q244" s="219"/>
      <c r="R244" s="220"/>
      <c r="S244" s="219"/>
      <c r="T244" s="219"/>
      <c r="U244" s="219"/>
      <c r="V244" s="219"/>
      <c r="W244" s="219"/>
      <c r="X244" s="219"/>
      <c r="Y244" s="219"/>
      <c r="Z244" s="219"/>
      <c r="AA244" s="219"/>
      <c r="AB244" s="219"/>
    </row>
    <row r="245" spans="3:28" s="218" customFormat="1" x14ac:dyDescent="0.3">
      <c r="C245" s="219"/>
      <c r="D245" s="219"/>
      <c r="E245" s="219"/>
      <c r="F245" s="219"/>
      <c r="G245" s="219"/>
      <c r="H245" s="219"/>
      <c r="J245" s="219"/>
      <c r="K245" s="219"/>
      <c r="L245" s="219"/>
      <c r="M245" s="219"/>
      <c r="N245" s="219"/>
      <c r="O245" s="219"/>
      <c r="P245" s="219"/>
      <c r="Q245" s="219"/>
      <c r="R245" s="220"/>
      <c r="S245" s="219"/>
      <c r="T245" s="219"/>
      <c r="U245" s="219"/>
      <c r="V245" s="219"/>
      <c r="W245" s="219"/>
      <c r="X245" s="219"/>
      <c r="Y245" s="219"/>
      <c r="Z245" s="219"/>
      <c r="AA245" s="219"/>
      <c r="AB245" s="219"/>
    </row>
    <row r="246" spans="3:28" s="218" customFormat="1" x14ac:dyDescent="0.3">
      <c r="C246" s="219"/>
      <c r="D246" s="219"/>
      <c r="E246" s="219"/>
      <c r="F246" s="219"/>
      <c r="G246" s="219"/>
      <c r="H246" s="219"/>
      <c r="J246" s="219"/>
      <c r="K246" s="219"/>
      <c r="L246" s="219"/>
      <c r="M246" s="219"/>
      <c r="N246" s="219"/>
      <c r="O246" s="219"/>
      <c r="P246" s="219"/>
      <c r="Q246" s="219"/>
      <c r="R246" s="220"/>
      <c r="S246" s="219"/>
      <c r="T246" s="219"/>
      <c r="U246" s="219"/>
      <c r="V246" s="219"/>
      <c r="W246" s="219"/>
      <c r="X246" s="219"/>
      <c r="Y246" s="219"/>
      <c r="Z246" s="219"/>
      <c r="AA246" s="219"/>
      <c r="AB246" s="219"/>
    </row>
    <row r="247" spans="3:28" s="218" customFormat="1" x14ac:dyDescent="0.3">
      <c r="C247" s="219"/>
      <c r="D247" s="219"/>
      <c r="E247" s="219"/>
      <c r="F247" s="219"/>
      <c r="G247" s="219"/>
      <c r="H247" s="219"/>
      <c r="J247" s="219"/>
      <c r="K247" s="219"/>
      <c r="L247" s="219"/>
      <c r="M247" s="219"/>
      <c r="N247" s="219"/>
      <c r="O247" s="219"/>
      <c r="P247" s="219"/>
      <c r="Q247" s="219"/>
      <c r="R247" s="220"/>
      <c r="S247" s="219"/>
      <c r="T247" s="219"/>
      <c r="U247" s="219"/>
      <c r="V247" s="219"/>
      <c r="W247" s="219"/>
      <c r="X247" s="219"/>
      <c r="Y247" s="219"/>
      <c r="Z247" s="219"/>
      <c r="AA247" s="219"/>
      <c r="AB247" s="219"/>
    </row>
    <row r="248" spans="3:28" s="218" customFormat="1" x14ac:dyDescent="0.3">
      <c r="C248" s="219"/>
      <c r="D248" s="219"/>
      <c r="E248" s="219"/>
      <c r="F248" s="219"/>
      <c r="G248" s="219"/>
      <c r="H248" s="219"/>
      <c r="J248" s="219"/>
      <c r="K248" s="219"/>
      <c r="L248" s="219"/>
      <c r="M248" s="219"/>
      <c r="N248" s="219"/>
      <c r="O248" s="219"/>
      <c r="P248" s="219"/>
      <c r="Q248" s="219"/>
      <c r="R248" s="220"/>
      <c r="S248" s="219"/>
      <c r="T248" s="219"/>
      <c r="U248" s="219"/>
      <c r="V248" s="219"/>
      <c r="W248" s="219"/>
      <c r="X248" s="219"/>
      <c r="Y248" s="219"/>
      <c r="Z248" s="219"/>
      <c r="AA248" s="219"/>
      <c r="AB248" s="219"/>
    </row>
    <row r="249" spans="3:28" s="218" customFormat="1" x14ac:dyDescent="0.3">
      <c r="C249" s="219"/>
      <c r="D249" s="219"/>
      <c r="E249" s="219"/>
      <c r="F249" s="219"/>
      <c r="G249" s="219"/>
      <c r="H249" s="219"/>
      <c r="J249" s="219"/>
      <c r="K249" s="219"/>
      <c r="L249" s="219"/>
      <c r="M249" s="219"/>
      <c r="N249" s="219"/>
      <c r="O249" s="219"/>
      <c r="P249" s="219"/>
      <c r="Q249" s="219"/>
      <c r="R249" s="220"/>
      <c r="S249" s="219"/>
      <c r="T249" s="219"/>
      <c r="U249" s="219"/>
      <c r="V249" s="219"/>
      <c r="W249" s="219"/>
      <c r="X249" s="219"/>
      <c r="Y249" s="219"/>
      <c r="Z249" s="219"/>
      <c r="AA249" s="219"/>
      <c r="AB249" s="219"/>
    </row>
    <row r="250" spans="3:28" s="218" customFormat="1" x14ac:dyDescent="0.3">
      <c r="C250" s="219"/>
      <c r="D250" s="219"/>
      <c r="E250" s="219"/>
      <c r="F250" s="219"/>
      <c r="G250" s="219"/>
      <c r="H250" s="219"/>
      <c r="J250" s="219"/>
      <c r="K250" s="219"/>
      <c r="L250" s="219"/>
      <c r="M250" s="219"/>
      <c r="N250" s="219"/>
      <c r="O250" s="219"/>
      <c r="P250" s="219"/>
      <c r="Q250" s="219"/>
      <c r="R250" s="220"/>
      <c r="S250" s="219"/>
      <c r="T250" s="219"/>
      <c r="U250" s="219"/>
      <c r="V250" s="219"/>
      <c r="W250" s="219"/>
      <c r="X250" s="219"/>
      <c r="Y250" s="219"/>
      <c r="Z250" s="219"/>
      <c r="AA250" s="219"/>
      <c r="AB250" s="219"/>
    </row>
    <row r="251" spans="3:28" s="218" customFormat="1" x14ac:dyDescent="0.3">
      <c r="C251" s="219"/>
      <c r="D251" s="219"/>
      <c r="E251" s="219"/>
      <c r="F251" s="219"/>
      <c r="G251" s="219"/>
      <c r="H251" s="219"/>
      <c r="J251" s="219"/>
      <c r="K251" s="219"/>
      <c r="L251" s="219"/>
      <c r="M251" s="219"/>
      <c r="N251" s="219"/>
      <c r="O251" s="219"/>
      <c r="P251" s="219"/>
      <c r="Q251" s="219"/>
      <c r="R251" s="220"/>
      <c r="S251" s="219"/>
      <c r="T251" s="219"/>
      <c r="U251" s="219"/>
      <c r="V251" s="219"/>
      <c r="W251" s="219"/>
      <c r="X251" s="219"/>
      <c r="Y251" s="219"/>
      <c r="Z251" s="219"/>
      <c r="AA251" s="219"/>
      <c r="AB251" s="219"/>
    </row>
    <row r="252" spans="3:28" s="218" customFormat="1" x14ac:dyDescent="0.3">
      <c r="C252" s="219"/>
      <c r="D252" s="219"/>
      <c r="E252" s="219"/>
      <c r="F252" s="219"/>
      <c r="G252" s="219"/>
      <c r="H252" s="219"/>
      <c r="J252" s="219"/>
      <c r="K252" s="219"/>
      <c r="L252" s="219"/>
      <c r="M252" s="219"/>
      <c r="N252" s="219"/>
      <c r="O252" s="219"/>
      <c r="P252" s="219"/>
      <c r="Q252" s="219"/>
      <c r="R252" s="220"/>
      <c r="S252" s="219"/>
      <c r="T252" s="219"/>
      <c r="U252" s="219"/>
      <c r="V252" s="219"/>
      <c r="W252" s="219"/>
      <c r="X252" s="219"/>
      <c r="Y252" s="219"/>
      <c r="Z252" s="219"/>
      <c r="AA252" s="219"/>
      <c r="AB252" s="219"/>
    </row>
    <row r="253" spans="3:28" s="218" customFormat="1" x14ac:dyDescent="0.3">
      <c r="C253" s="219"/>
      <c r="D253" s="219"/>
      <c r="E253" s="219"/>
      <c r="F253" s="219"/>
      <c r="G253" s="219"/>
      <c r="H253" s="219"/>
      <c r="J253" s="219"/>
      <c r="K253" s="219"/>
      <c r="L253" s="219"/>
      <c r="M253" s="219"/>
      <c r="N253" s="219"/>
      <c r="O253" s="219"/>
      <c r="P253" s="219"/>
      <c r="Q253" s="219"/>
      <c r="R253" s="220"/>
      <c r="S253" s="219"/>
      <c r="T253" s="219"/>
      <c r="U253" s="219"/>
      <c r="V253" s="219"/>
      <c r="W253" s="219"/>
      <c r="X253" s="219"/>
      <c r="Y253" s="219"/>
      <c r="Z253" s="219"/>
      <c r="AA253" s="219"/>
      <c r="AB253" s="219"/>
    </row>
    <row r="254" spans="3:28" s="218" customFormat="1" x14ac:dyDescent="0.3">
      <c r="C254" s="219"/>
      <c r="D254" s="219"/>
      <c r="E254" s="219"/>
      <c r="F254" s="219"/>
      <c r="G254" s="219"/>
      <c r="H254" s="219"/>
      <c r="J254" s="219"/>
      <c r="K254" s="219"/>
      <c r="L254" s="219"/>
      <c r="M254" s="219"/>
      <c r="N254" s="219"/>
      <c r="O254" s="219"/>
      <c r="P254" s="219"/>
      <c r="Q254" s="219"/>
      <c r="R254" s="220"/>
      <c r="S254" s="219"/>
      <c r="T254" s="219"/>
      <c r="U254" s="219"/>
      <c r="V254" s="219"/>
      <c r="W254" s="219"/>
      <c r="X254" s="219"/>
      <c r="Y254" s="219"/>
      <c r="Z254" s="219"/>
      <c r="AA254" s="219"/>
      <c r="AB254" s="219"/>
    </row>
    <row r="255" spans="3:28" s="218" customFormat="1" x14ac:dyDescent="0.3">
      <c r="C255" s="219"/>
      <c r="D255" s="219"/>
      <c r="E255" s="219"/>
      <c r="F255" s="219"/>
      <c r="G255" s="219"/>
      <c r="H255" s="219"/>
      <c r="J255" s="219"/>
      <c r="K255" s="219"/>
      <c r="L255" s="219"/>
      <c r="M255" s="219"/>
      <c r="N255" s="219"/>
      <c r="O255" s="219"/>
      <c r="P255" s="219"/>
      <c r="Q255" s="219"/>
      <c r="R255" s="220"/>
      <c r="S255" s="219"/>
      <c r="T255" s="219"/>
      <c r="U255" s="219"/>
      <c r="V255" s="219"/>
      <c r="W255" s="219"/>
      <c r="X255" s="219"/>
      <c r="Y255" s="219"/>
      <c r="Z255" s="219"/>
      <c r="AA255" s="219"/>
      <c r="AB255" s="219"/>
    </row>
    <row r="256" spans="3:28" s="218" customFormat="1" x14ac:dyDescent="0.3">
      <c r="C256" s="219"/>
      <c r="D256" s="219"/>
      <c r="E256" s="219"/>
      <c r="F256" s="219"/>
      <c r="G256" s="219"/>
      <c r="H256" s="219"/>
      <c r="J256" s="219"/>
      <c r="K256" s="219"/>
      <c r="L256" s="219"/>
      <c r="M256" s="219"/>
      <c r="N256" s="219"/>
      <c r="O256" s="219"/>
      <c r="P256" s="219"/>
      <c r="Q256" s="219"/>
      <c r="R256" s="220"/>
      <c r="S256" s="219"/>
      <c r="T256" s="219"/>
      <c r="U256" s="219"/>
      <c r="V256" s="219"/>
      <c r="W256" s="219"/>
      <c r="X256" s="219"/>
      <c r="Y256" s="219"/>
      <c r="Z256" s="219"/>
      <c r="AA256" s="219"/>
      <c r="AB256" s="219"/>
    </row>
    <row r="257" spans="3:28" s="218" customFormat="1" x14ac:dyDescent="0.3">
      <c r="C257" s="219"/>
      <c r="D257" s="219"/>
      <c r="E257" s="219"/>
      <c r="F257" s="219"/>
      <c r="G257" s="219"/>
      <c r="H257" s="219"/>
      <c r="J257" s="219"/>
      <c r="K257" s="219"/>
      <c r="L257" s="219"/>
      <c r="M257" s="219"/>
      <c r="N257" s="219"/>
      <c r="O257" s="219"/>
      <c r="P257" s="219"/>
      <c r="Q257" s="219"/>
      <c r="R257" s="220"/>
      <c r="S257" s="219"/>
      <c r="T257" s="219"/>
      <c r="U257" s="219"/>
      <c r="V257" s="219"/>
      <c r="W257" s="219"/>
      <c r="X257" s="219"/>
      <c r="Y257" s="219"/>
      <c r="Z257" s="219"/>
      <c r="AA257" s="219"/>
      <c r="AB257" s="219"/>
    </row>
    <row r="258" spans="3:28" s="218" customFormat="1" x14ac:dyDescent="0.3">
      <c r="C258" s="219"/>
      <c r="D258" s="219"/>
      <c r="E258" s="219"/>
      <c r="F258" s="219"/>
      <c r="G258" s="219"/>
      <c r="H258" s="219"/>
      <c r="J258" s="219"/>
      <c r="K258" s="219"/>
      <c r="L258" s="219"/>
      <c r="M258" s="219"/>
      <c r="N258" s="219"/>
      <c r="O258" s="219"/>
      <c r="P258" s="219"/>
      <c r="Q258" s="219"/>
      <c r="R258" s="220"/>
      <c r="S258" s="219"/>
      <c r="T258" s="219"/>
      <c r="U258" s="219"/>
      <c r="V258" s="219"/>
      <c r="W258" s="219"/>
      <c r="X258" s="219"/>
      <c r="Y258" s="219"/>
      <c r="Z258" s="219"/>
      <c r="AA258" s="219"/>
      <c r="AB258" s="219"/>
    </row>
    <row r="259" spans="3:28" s="218" customFormat="1" x14ac:dyDescent="0.3">
      <c r="C259" s="219"/>
      <c r="D259" s="219"/>
      <c r="E259" s="219"/>
      <c r="F259" s="219"/>
      <c r="G259" s="219"/>
      <c r="H259" s="219"/>
      <c r="J259" s="219"/>
      <c r="K259" s="219"/>
      <c r="L259" s="219"/>
      <c r="M259" s="219"/>
      <c r="N259" s="219"/>
      <c r="O259" s="219"/>
      <c r="P259" s="219"/>
      <c r="Q259" s="219"/>
      <c r="R259" s="220"/>
      <c r="S259" s="219"/>
      <c r="T259" s="219"/>
      <c r="U259" s="219"/>
      <c r="V259" s="219"/>
      <c r="W259" s="219"/>
      <c r="X259" s="219"/>
      <c r="Y259" s="219"/>
      <c r="Z259" s="219"/>
      <c r="AA259" s="219"/>
      <c r="AB259" s="219"/>
    </row>
    <row r="260" spans="3:28" s="218" customFormat="1" x14ac:dyDescent="0.3">
      <c r="C260" s="219"/>
      <c r="D260" s="219"/>
      <c r="E260" s="219"/>
      <c r="F260" s="219"/>
      <c r="G260" s="219"/>
      <c r="H260" s="219"/>
      <c r="J260" s="219"/>
      <c r="K260" s="219"/>
      <c r="L260" s="219"/>
      <c r="M260" s="219"/>
      <c r="N260" s="219"/>
      <c r="O260" s="219"/>
      <c r="P260" s="219"/>
      <c r="Q260" s="219"/>
      <c r="R260" s="220"/>
      <c r="S260" s="219"/>
      <c r="T260" s="219"/>
      <c r="U260" s="219"/>
      <c r="V260" s="219"/>
      <c r="W260" s="219"/>
      <c r="X260" s="219"/>
      <c r="Y260" s="219"/>
      <c r="Z260" s="219"/>
      <c r="AA260" s="219"/>
      <c r="AB260" s="219"/>
    </row>
    <row r="261" spans="3:28" s="218" customFormat="1" x14ac:dyDescent="0.3">
      <c r="C261" s="219"/>
      <c r="D261" s="219"/>
      <c r="E261" s="219"/>
      <c r="F261" s="219"/>
      <c r="G261" s="219"/>
      <c r="H261" s="219"/>
      <c r="J261" s="219"/>
      <c r="K261" s="219"/>
      <c r="L261" s="219"/>
      <c r="M261" s="219"/>
      <c r="N261" s="219"/>
      <c r="O261" s="219"/>
      <c r="P261" s="219"/>
      <c r="Q261" s="219"/>
      <c r="R261" s="220"/>
      <c r="S261" s="219"/>
      <c r="T261" s="219"/>
      <c r="U261" s="219"/>
      <c r="V261" s="219"/>
      <c r="W261" s="219"/>
      <c r="X261" s="219"/>
      <c r="Y261" s="219"/>
      <c r="Z261" s="219"/>
      <c r="AA261" s="219"/>
      <c r="AB261" s="219"/>
    </row>
    <row r="262" spans="3:28" s="218" customFormat="1" x14ac:dyDescent="0.3">
      <c r="C262" s="219"/>
      <c r="D262" s="219"/>
      <c r="E262" s="219"/>
      <c r="F262" s="219"/>
      <c r="G262" s="219"/>
      <c r="H262" s="219"/>
      <c r="J262" s="219"/>
      <c r="K262" s="219"/>
      <c r="L262" s="219"/>
      <c r="M262" s="219"/>
      <c r="N262" s="219"/>
      <c r="O262" s="219"/>
      <c r="P262" s="219"/>
      <c r="Q262" s="219"/>
      <c r="R262" s="220"/>
      <c r="S262" s="219"/>
      <c r="T262" s="219"/>
      <c r="U262" s="219"/>
      <c r="V262" s="219"/>
      <c r="W262" s="219"/>
      <c r="X262" s="219"/>
      <c r="Y262" s="219"/>
      <c r="Z262" s="219"/>
      <c r="AA262" s="219"/>
      <c r="AB262" s="219"/>
    </row>
    <row r="263" spans="3:28" s="218" customFormat="1" x14ac:dyDescent="0.3">
      <c r="C263" s="219"/>
      <c r="D263" s="219"/>
      <c r="E263" s="219"/>
      <c r="F263" s="219"/>
      <c r="G263" s="219"/>
      <c r="H263" s="219"/>
      <c r="J263" s="219"/>
      <c r="K263" s="219"/>
      <c r="L263" s="219"/>
      <c r="M263" s="219"/>
      <c r="N263" s="219"/>
      <c r="O263" s="219"/>
      <c r="P263" s="219"/>
      <c r="Q263" s="219"/>
      <c r="R263" s="220"/>
      <c r="S263" s="219"/>
      <c r="T263" s="219"/>
      <c r="U263" s="219"/>
      <c r="V263" s="219"/>
      <c r="W263" s="219"/>
      <c r="X263" s="219"/>
      <c r="Y263" s="219"/>
      <c r="Z263" s="219"/>
      <c r="AA263" s="219"/>
      <c r="AB263" s="219"/>
    </row>
    <row r="264" spans="3:28" s="218" customFormat="1" x14ac:dyDescent="0.3">
      <c r="C264" s="219"/>
      <c r="D264" s="219"/>
      <c r="E264" s="219"/>
      <c r="F264" s="219"/>
      <c r="G264" s="219"/>
      <c r="H264" s="219"/>
      <c r="J264" s="219"/>
      <c r="K264" s="219"/>
      <c r="L264" s="219"/>
      <c r="M264" s="219"/>
      <c r="N264" s="219"/>
      <c r="O264" s="219"/>
      <c r="P264" s="219"/>
      <c r="Q264" s="219"/>
      <c r="R264" s="220"/>
      <c r="S264" s="219"/>
      <c r="T264" s="219"/>
      <c r="U264" s="219"/>
      <c r="V264" s="219"/>
      <c r="W264" s="219"/>
      <c r="X264" s="219"/>
      <c r="Y264" s="219"/>
      <c r="Z264" s="219"/>
      <c r="AA264" s="219"/>
      <c r="AB264" s="219"/>
    </row>
    <row r="265" spans="3:28" s="218" customFormat="1" x14ac:dyDescent="0.3">
      <c r="C265" s="219"/>
      <c r="D265" s="219"/>
      <c r="E265" s="219"/>
      <c r="F265" s="219"/>
      <c r="G265" s="219"/>
      <c r="H265" s="219"/>
      <c r="J265" s="219"/>
      <c r="K265" s="219"/>
      <c r="L265" s="219"/>
      <c r="M265" s="219"/>
      <c r="N265" s="219"/>
      <c r="O265" s="219"/>
      <c r="P265" s="219"/>
      <c r="Q265" s="219"/>
      <c r="R265" s="220"/>
      <c r="S265" s="219"/>
      <c r="T265" s="219"/>
      <c r="U265" s="219"/>
      <c r="V265" s="219"/>
      <c r="W265" s="219"/>
      <c r="X265" s="219"/>
      <c r="Y265" s="219"/>
      <c r="Z265" s="219"/>
      <c r="AA265" s="219"/>
      <c r="AB265" s="219"/>
    </row>
    <row r="266" spans="3:28" s="218" customFormat="1" x14ac:dyDescent="0.3">
      <c r="C266" s="219"/>
      <c r="D266" s="219"/>
      <c r="E266" s="219"/>
      <c r="F266" s="219"/>
      <c r="G266" s="219"/>
      <c r="H266" s="219"/>
      <c r="J266" s="219"/>
      <c r="K266" s="219"/>
      <c r="L266" s="219"/>
      <c r="M266" s="219"/>
      <c r="N266" s="219"/>
      <c r="O266" s="219"/>
      <c r="P266" s="219"/>
      <c r="Q266" s="219"/>
      <c r="R266" s="220"/>
      <c r="S266" s="219"/>
      <c r="T266" s="219"/>
      <c r="U266" s="219"/>
      <c r="V266" s="219"/>
      <c r="W266" s="219"/>
      <c r="X266" s="219"/>
      <c r="Y266" s="219"/>
      <c r="Z266" s="219"/>
      <c r="AA266" s="219"/>
      <c r="AB266" s="219"/>
    </row>
    <row r="267" spans="3:28" s="218" customFormat="1" x14ac:dyDescent="0.3">
      <c r="C267" s="219"/>
      <c r="D267" s="219"/>
      <c r="E267" s="219"/>
      <c r="F267" s="219"/>
      <c r="G267" s="219"/>
      <c r="H267" s="219"/>
      <c r="J267" s="219"/>
      <c r="K267" s="219"/>
      <c r="L267" s="219"/>
      <c r="M267" s="219"/>
      <c r="N267" s="219"/>
      <c r="O267" s="219"/>
      <c r="P267" s="219"/>
      <c r="Q267" s="219"/>
      <c r="R267" s="220"/>
      <c r="S267" s="219"/>
      <c r="T267" s="219"/>
      <c r="U267" s="219"/>
      <c r="V267" s="219"/>
      <c r="W267" s="219"/>
      <c r="X267" s="219"/>
      <c r="Y267" s="219"/>
      <c r="Z267" s="219"/>
      <c r="AA267" s="219"/>
      <c r="AB267" s="219"/>
    </row>
    <row r="268" spans="3:28" s="218" customFormat="1" x14ac:dyDescent="0.3">
      <c r="C268" s="219"/>
      <c r="D268" s="219"/>
      <c r="E268" s="219"/>
      <c r="F268" s="219"/>
      <c r="G268" s="219"/>
      <c r="H268" s="219"/>
      <c r="J268" s="219"/>
      <c r="K268" s="219"/>
      <c r="L268" s="219"/>
      <c r="M268" s="219"/>
      <c r="N268" s="219"/>
      <c r="O268" s="219"/>
      <c r="P268" s="219"/>
      <c r="Q268" s="219"/>
      <c r="R268" s="220"/>
      <c r="S268" s="219"/>
      <c r="T268" s="219"/>
      <c r="U268" s="219"/>
      <c r="V268" s="219"/>
      <c r="W268" s="219"/>
      <c r="X268" s="219"/>
      <c r="Y268" s="219"/>
      <c r="Z268" s="219"/>
      <c r="AA268" s="219"/>
      <c r="AB268" s="219"/>
    </row>
    <row r="269" spans="3:28" s="218" customFormat="1" x14ac:dyDescent="0.3">
      <c r="C269" s="219"/>
      <c r="D269" s="219"/>
      <c r="E269" s="219"/>
      <c r="F269" s="219"/>
      <c r="G269" s="219"/>
      <c r="H269" s="219"/>
      <c r="J269" s="219"/>
      <c r="K269" s="219"/>
      <c r="L269" s="219"/>
      <c r="M269" s="219"/>
      <c r="N269" s="219"/>
      <c r="O269" s="219"/>
      <c r="P269" s="219"/>
      <c r="Q269" s="219"/>
      <c r="R269" s="220"/>
      <c r="S269" s="219"/>
      <c r="T269" s="219"/>
      <c r="U269" s="219"/>
      <c r="V269" s="219"/>
      <c r="W269" s="219"/>
      <c r="X269" s="219"/>
      <c r="Y269" s="219"/>
      <c r="Z269" s="219"/>
      <c r="AA269" s="219"/>
      <c r="AB269" s="219"/>
    </row>
    <row r="270" spans="3:28" s="218" customFormat="1" x14ac:dyDescent="0.3">
      <c r="C270" s="219"/>
      <c r="D270" s="219"/>
      <c r="E270" s="219"/>
      <c r="F270" s="219"/>
      <c r="G270" s="219"/>
      <c r="H270" s="219"/>
      <c r="J270" s="219"/>
      <c r="K270" s="219"/>
      <c r="L270" s="219"/>
      <c r="M270" s="219"/>
      <c r="N270" s="219"/>
      <c r="O270" s="219"/>
      <c r="P270" s="219"/>
      <c r="Q270" s="219"/>
      <c r="R270" s="220"/>
      <c r="S270" s="219"/>
      <c r="T270" s="219"/>
      <c r="U270" s="219"/>
      <c r="V270" s="219"/>
      <c r="W270" s="219"/>
      <c r="X270" s="219"/>
      <c r="Y270" s="219"/>
      <c r="Z270" s="219"/>
      <c r="AA270" s="219"/>
      <c r="AB270" s="219"/>
    </row>
    <row r="271" spans="3:28" s="218" customFormat="1" x14ac:dyDescent="0.3">
      <c r="C271" s="219"/>
      <c r="D271" s="219"/>
      <c r="E271" s="219"/>
      <c r="F271" s="219"/>
      <c r="G271" s="219"/>
      <c r="H271" s="219"/>
      <c r="J271" s="219"/>
      <c r="K271" s="219"/>
      <c r="L271" s="219"/>
      <c r="M271" s="219"/>
      <c r="N271" s="219"/>
      <c r="O271" s="219"/>
      <c r="P271" s="219"/>
      <c r="Q271" s="219"/>
      <c r="R271" s="220"/>
      <c r="S271" s="219"/>
      <c r="T271" s="219"/>
      <c r="U271" s="219"/>
      <c r="V271" s="219"/>
      <c r="W271" s="219"/>
      <c r="X271" s="219"/>
      <c r="Y271" s="219"/>
      <c r="Z271" s="219"/>
      <c r="AA271" s="219"/>
      <c r="AB271" s="219"/>
    </row>
    <row r="272" spans="3:28" s="218" customFormat="1" x14ac:dyDescent="0.3">
      <c r="C272" s="219"/>
      <c r="D272" s="219"/>
      <c r="E272" s="219"/>
      <c r="F272" s="219"/>
      <c r="G272" s="219"/>
      <c r="H272" s="219"/>
      <c r="J272" s="219"/>
      <c r="K272" s="219"/>
      <c r="L272" s="219"/>
      <c r="M272" s="219"/>
      <c r="N272" s="219"/>
      <c r="O272" s="219"/>
      <c r="P272" s="219"/>
      <c r="Q272" s="219"/>
      <c r="R272" s="220"/>
      <c r="S272" s="219"/>
      <c r="T272" s="219"/>
      <c r="U272" s="219"/>
      <c r="V272" s="219"/>
      <c r="W272" s="219"/>
      <c r="X272" s="219"/>
      <c r="Y272" s="219"/>
      <c r="Z272" s="219"/>
      <c r="AA272" s="219"/>
      <c r="AB272" s="219"/>
    </row>
    <row r="273" spans="3:28" s="218" customFormat="1" x14ac:dyDescent="0.3">
      <c r="C273" s="219"/>
      <c r="D273" s="219"/>
      <c r="E273" s="219"/>
      <c r="F273" s="219"/>
      <c r="G273" s="219"/>
      <c r="H273" s="219"/>
      <c r="J273" s="219"/>
      <c r="K273" s="219"/>
      <c r="L273" s="219"/>
      <c r="M273" s="219"/>
      <c r="N273" s="219"/>
      <c r="O273" s="219"/>
      <c r="P273" s="219"/>
      <c r="Q273" s="219"/>
      <c r="R273" s="220"/>
      <c r="S273" s="219"/>
      <c r="T273" s="219"/>
      <c r="U273" s="219"/>
      <c r="V273" s="219"/>
      <c r="W273" s="219"/>
      <c r="X273" s="219"/>
      <c r="Y273" s="219"/>
      <c r="Z273" s="219"/>
      <c r="AA273" s="219"/>
      <c r="AB273" s="219"/>
    </row>
    <row r="274" spans="3:28" s="218" customFormat="1" x14ac:dyDescent="0.3">
      <c r="C274" s="219"/>
      <c r="D274" s="219"/>
      <c r="E274" s="219"/>
      <c r="F274" s="219"/>
      <c r="G274" s="219"/>
      <c r="H274" s="219"/>
      <c r="J274" s="219"/>
      <c r="K274" s="219"/>
      <c r="L274" s="219"/>
      <c r="M274" s="219"/>
      <c r="N274" s="219"/>
      <c r="O274" s="219"/>
      <c r="P274" s="219"/>
      <c r="Q274" s="219"/>
      <c r="R274" s="220"/>
      <c r="S274" s="219"/>
      <c r="T274" s="219"/>
      <c r="U274" s="219"/>
      <c r="V274" s="219"/>
      <c r="W274" s="219"/>
      <c r="X274" s="219"/>
      <c r="Y274" s="219"/>
      <c r="Z274" s="219"/>
      <c r="AA274" s="219"/>
      <c r="AB274" s="219"/>
    </row>
    <row r="275" spans="3:28" s="218" customFormat="1" x14ac:dyDescent="0.3">
      <c r="C275" s="219"/>
      <c r="D275" s="219"/>
      <c r="E275" s="219"/>
      <c r="F275" s="219"/>
      <c r="G275" s="219"/>
      <c r="H275" s="219"/>
      <c r="J275" s="219"/>
      <c r="K275" s="219"/>
      <c r="L275" s="219"/>
      <c r="M275" s="219"/>
      <c r="N275" s="219"/>
      <c r="O275" s="219"/>
      <c r="P275" s="219"/>
      <c r="Q275" s="219"/>
      <c r="R275" s="220"/>
      <c r="S275" s="219"/>
      <c r="T275" s="219"/>
      <c r="U275" s="219"/>
      <c r="V275" s="219"/>
      <c r="W275" s="219"/>
      <c r="X275" s="219"/>
      <c r="Y275" s="219"/>
      <c r="Z275" s="219"/>
      <c r="AA275" s="219"/>
      <c r="AB275" s="219"/>
    </row>
    <row r="276" spans="3:28" s="218" customFormat="1" x14ac:dyDescent="0.3">
      <c r="C276" s="219"/>
      <c r="D276" s="219"/>
      <c r="E276" s="219"/>
      <c r="F276" s="219"/>
      <c r="G276" s="219"/>
      <c r="H276" s="219"/>
      <c r="J276" s="219"/>
      <c r="K276" s="219"/>
      <c r="L276" s="219"/>
      <c r="M276" s="219"/>
      <c r="N276" s="219"/>
      <c r="O276" s="219"/>
      <c r="P276" s="219"/>
      <c r="Q276" s="219"/>
      <c r="R276" s="220"/>
      <c r="S276" s="219"/>
      <c r="T276" s="219"/>
      <c r="U276" s="219"/>
      <c r="V276" s="219"/>
      <c r="W276" s="219"/>
      <c r="X276" s="219"/>
      <c r="Y276" s="219"/>
      <c r="Z276" s="219"/>
      <c r="AA276" s="219"/>
      <c r="AB276" s="219"/>
    </row>
    <row r="277" spans="3:28" s="218" customFormat="1" x14ac:dyDescent="0.3">
      <c r="C277" s="219"/>
      <c r="D277" s="219"/>
      <c r="E277" s="219"/>
      <c r="F277" s="219"/>
      <c r="G277" s="219"/>
      <c r="H277" s="219"/>
      <c r="J277" s="219"/>
      <c r="K277" s="219"/>
      <c r="L277" s="219"/>
      <c r="M277" s="219"/>
      <c r="N277" s="219"/>
      <c r="O277" s="219"/>
      <c r="P277" s="219"/>
      <c r="Q277" s="219"/>
      <c r="R277" s="220"/>
      <c r="S277" s="219"/>
      <c r="T277" s="219"/>
      <c r="U277" s="219"/>
      <c r="V277" s="219"/>
      <c r="W277" s="219"/>
      <c r="X277" s="219"/>
      <c r="Y277" s="219"/>
      <c r="Z277" s="219"/>
      <c r="AA277" s="219"/>
      <c r="AB277" s="219"/>
    </row>
    <row r="278" spans="3:28" s="218" customFormat="1" x14ac:dyDescent="0.3">
      <c r="C278" s="219"/>
      <c r="D278" s="219"/>
      <c r="E278" s="219"/>
      <c r="F278" s="219"/>
      <c r="G278" s="219"/>
      <c r="H278" s="219"/>
      <c r="J278" s="219"/>
      <c r="K278" s="219"/>
      <c r="L278" s="219"/>
      <c r="M278" s="219"/>
      <c r="N278" s="219"/>
      <c r="O278" s="219"/>
      <c r="P278" s="219"/>
      <c r="Q278" s="219"/>
      <c r="R278" s="220"/>
      <c r="S278" s="219"/>
      <c r="T278" s="219"/>
      <c r="U278" s="219"/>
      <c r="V278" s="219"/>
      <c r="W278" s="219"/>
      <c r="X278" s="219"/>
      <c r="Y278" s="219"/>
      <c r="Z278" s="219"/>
      <c r="AA278" s="219"/>
      <c r="AB278" s="219"/>
    </row>
    <row r="279" spans="3:28" s="218" customFormat="1" x14ac:dyDescent="0.3">
      <c r="C279" s="219"/>
      <c r="D279" s="219"/>
      <c r="E279" s="219"/>
      <c r="F279" s="219"/>
      <c r="G279" s="219"/>
      <c r="H279" s="219"/>
      <c r="J279" s="219"/>
      <c r="K279" s="219"/>
      <c r="L279" s="219"/>
      <c r="M279" s="219"/>
      <c r="N279" s="219"/>
      <c r="O279" s="219"/>
      <c r="P279" s="219"/>
      <c r="Q279" s="219"/>
      <c r="R279" s="220"/>
      <c r="S279" s="219"/>
      <c r="T279" s="219"/>
      <c r="U279" s="219"/>
      <c r="V279" s="219"/>
      <c r="W279" s="219"/>
      <c r="X279" s="219"/>
      <c r="Y279" s="219"/>
      <c r="Z279" s="219"/>
      <c r="AA279" s="219"/>
      <c r="AB279" s="219"/>
    </row>
    <row r="280" spans="3:28" s="218" customFormat="1" x14ac:dyDescent="0.3">
      <c r="C280" s="219"/>
      <c r="D280" s="219"/>
      <c r="E280" s="219"/>
      <c r="F280" s="219"/>
      <c r="G280" s="219"/>
      <c r="H280" s="219"/>
      <c r="J280" s="219"/>
      <c r="K280" s="219"/>
      <c r="L280" s="219"/>
      <c r="M280" s="219"/>
      <c r="N280" s="219"/>
      <c r="O280" s="219"/>
      <c r="P280" s="219"/>
      <c r="Q280" s="219"/>
      <c r="R280" s="220"/>
      <c r="S280" s="219"/>
      <c r="T280" s="219"/>
      <c r="U280" s="219"/>
      <c r="V280" s="219"/>
      <c r="W280" s="219"/>
      <c r="X280" s="219"/>
      <c r="Y280" s="219"/>
      <c r="Z280" s="219"/>
      <c r="AA280" s="219"/>
      <c r="AB280" s="219"/>
    </row>
    <row r="281" spans="3:28" s="218" customFormat="1" x14ac:dyDescent="0.3">
      <c r="C281" s="219"/>
      <c r="D281" s="219"/>
      <c r="E281" s="219"/>
      <c r="F281" s="219"/>
      <c r="G281" s="219"/>
      <c r="H281" s="219"/>
      <c r="J281" s="219"/>
      <c r="K281" s="219"/>
      <c r="L281" s="219"/>
      <c r="M281" s="219"/>
      <c r="N281" s="219"/>
      <c r="O281" s="219"/>
      <c r="P281" s="219"/>
      <c r="Q281" s="219"/>
      <c r="R281" s="220"/>
      <c r="S281" s="219"/>
      <c r="T281" s="219"/>
      <c r="U281" s="219"/>
      <c r="V281" s="219"/>
      <c r="W281" s="219"/>
      <c r="X281" s="219"/>
      <c r="Y281" s="219"/>
      <c r="Z281" s="219"/>
      <c r="AA281" s="219"/>
      <c r="AB281" s="219"/>
    </row>
    <row r="282" spans="3:28" s="218" customFormat="1" x14ac:dyDescent="0.3">
      <c r="C282" s="219"/>
      <c r="D282" s="219"/>
      <c r="E282" s="219"/>
      <c r="F282" s="219"/>
      <c r="G282" s="219"/>
      <c r="H282" s="219"/>
      <c r="J282" s="219"/>
      <c r="K282" s="219"/>
      <c r="L282" s="219"/>
      <c r="M282" s="219"/>
      <c r="N282" s="219"/>
      <c r="O282" s="219"/>
      <c r="P282" s="219"/>
      <c r="Q282" s="219"/>
      <c r="R282" s="220"/>
      <c r="S282" s="219"/>
      <c r="T282" s="219"/>
      <c r="U282" s="219"/>
      <c r="V282" s="219"/>
      <c r="W282" s="219"/>
      <c r="X282" s="219"/>
      <c r="Y282" s="219"/>
      <c r="Z282" s="219"/>
      <c r="AA282" s="219"/>
      <c r="AB282" s="219"/>
    </row>
    <row r="283" spans="3:28" s="218" customFormat="1" x14ac:dyDescent="0.3">
      <c r="C283" s="219"/>
      <c r="D283" s="219"/>
      <c r="E283" s="219"/>
      <c r="F283" s="219"/>
      <c r="G283" s="219"/>
      <c r="H283" s="219"/>
      <c r="J283" s="219"/>
      <c r="K283" s="219"/>
      <c r="L283" s="219"/>
      <c r="M283" s="219"/>
      <c r="N283" s="219"/>
      <c r="O283" s="219"/>
      <c r="P283" s="219"/>
      <c r="Q283" s="219"/>
      <c r="R283" s="220"/>
      <c r="S283" s="219"/>
      <c r="T283" s="219"/>
      <c r="U283" s="219"/>
      <c r="V283" s="219"/>
      <c r="W283" s="219"/>
      <c r="X283" s="219"/>
      <c r="Y283" s="219"/>
      <c r="Z283" s="219"/>
      <c r="AA283" s="219"/>
      <c r="AB283" s="219"/>
    </row>
    <row r="284" spans="3:28" s="218" customFormat="1" x14ac:dyDescent="0.3">
      <c r="C284" s="219"/>
      <c r="D284" s="219"/>
      <c r="E284" s="219"/>
      <c r="F284" s="219"/>
      <c r="G284" s="219"/>
      <c r="H284" s="219"/>
      <c r="J284" s="219"/>
      <c r="K284" s="219"/>
      <c r="L284" s="219"/>
      <c r="M284" s="219"/>
      <c r="N284" s="219"/>
      <c r="O284" s="219"/>
      <c r="P284" s="219"/>
      <c r="Q284" s="219"/>
      <c r="R284" s="220"/>
      <c r="S284" s="219"/>
      <c r="T284" s="219"/>
      <c r="U284" s="219"/>
      <c r="V284" s="219"/>
      <c r="W284" s="219"/>
      <c r="X284" s="219"/>
      <c r="Y284" s="219"/>
      <c r="Z284" s="219"/>
      <c r="AA284" s="219"/>
      <c r="AB284" s="219"/>
    </row>
    <row r="285" spans="3:28" s="218" customFormat="1" x14ac:dyDescent="0.3">
      <c r="C285" s="219"/>
      <c r="D285" s="219"/>
      <c r="E285" s="219"/>
      <c r="F285" s="219"/>
      <c r="G285" s="219"/>
      <c r="H285" s="219"/>
      <c r="J285" s="219"/>
      <c r="K285" s="219"/>
      <c r="L285" s="219"/>
      <c r="M285" s="219"/>
      <c r="N285" s="219"/>
      <c r="O285" s="219"/>
      <c r="P285" s="219"/>
      <c r="Q285" s="219"/>
      <c r="R285" s="220"/>
      <c r="S285" s="219"/>
      <c r="T285" s="219"/>
      <c r="U285" s="219"/>
      <c r="V285" s="219"/>
      <c r="W285" s="219"/>
      <c r="X285" s="219"/>
      <c r="Y285" s="219"/>
      <c r="Z285" s="219"/>
      <c r="AA285" s="219"/>
      <c r="AB285" s="219"/>
    </row>
    <row r="286" spans="3:28" s="218" customFormat="1" x14ac:dyDescent="0.3">
      <c r="C286" s="219"/>
      <c r="D286" s="219"/>
      <c r="E286" s="219"/>
      <c r="F286" s="219"/>
      <c r="G286" s="219"/>
      <c r="H286" s="219"/>
      <c r="J286" s="219"/>
      <c r="K286" s="219"/>
      <c r="L286" s="219"/>
      <c r="M286" s="219"/>
      <c r="N286" s="219"/>
      <c r="O286" s="219"/>
      <c r="P286" s="219"/>
      <c r="Q286" s="219"/>
      <c r="R286" s="220"/>
      <c r="S286" s="219"/>
      <c r="T286" s="219"/>
      <c r="U286" s="219"/>
      <c r="V286" s="219"/>
      <c r="W286" s="219"/>
      <c r="X286" s="219"/>
      <c r="Y286" s="219"/>
      <c r="Z286" s="219"/>
      <c r="AA286" s="219"/>
      <c r="AB286" s="219"/>
    </row>
    <row r="287" spans="3:28" s="218" customFormat="1" x14ac:dyDescent="0.3">
      <c r="C287" s="219"/>
      <c r="D287" s="219"/>
      <c r="E287" s="219"/>
      <c r="F287" s="219"/>
      <c r="G287" s="219"/>
      <c r="H287" s="219"/>
      <c r="J287" s="219"/>
      <c r="K287" s="219"/>
      <c r="L287" s="219"/>
      <c r="M287" s="219"/>
      <c r="N287" s="219"/>
      <c r="O287" s="219"/>
      <c r="P287" s="219"/>
      <c r="Q287" s="219"/>
      <c r="R287" s="220"/>
      <c r="S287" s="219"/>
      <c r="T287" s="219"/>
      <c r="U287" s="219"/>
      <c r="V287" s="219"/>
      <c r="W287" s="219"/>
      <c r="X287" s="219"/>
      <c r="Y287" s="219"/>
      <c r="Z287" s="219"/>
      <c r="AA287" s="219"/>
      <c r="AB287" s="219"/>
    </row>
    <row r="288" spans="3:28" s="218" customFormat="1" x14ac:dyDescent="0.3">
      <c r="C288" s="219"/>
      <c r="D288" s="219"/>
      <c r="E288" s="219"/>
      <c r="F288" s="219"/>
      <c r="G288" s="219"/>
      <c r="H288" s="219"/>
      <c r="J288" s="219"/>
      <c r="K288" s="219"/>
      <c r="L288" s="219"/>
      <c r="M288" s="219"/>
      <c r="N288" s="219"/>
      <c r="O288" s="219"/>
      <c r="P288" s="219"/>
      <c r="Q288" s="219"/>
      <c r="R288" s="220"/>
      <c r="S288" s="219"/>
      <c r="T288" s="219"/>
      <c r="U288" s="219"/>
      <c r="V288" s="219"/>
      <c r="W288" s="219"/>
      <c r="X288" s="219"/>
      <c r="Y288" s="219"/>
      <c r="Z288" s="219"/>
      <c r="AA288" s="219"/>
      <c r="AB288" s="219"/>
    </row>
    <row r="289" spans="3:28" s="218" customFormat="1" x14ac:dyDescent="0.3">
      <c r="C289" s="219"/>
      <c r="D289" s="219"/>
      <c r="E289" s="219"/>
      <c r="F289" s="219"/>
      <c r="G289" s="219"/>
      <c r="H289" s="219"/>
      <c r="J289" s="219"/>
      <c r="K289" s="219"/>
      <c r="L289" s="219"/>
      <c r="M289" s="219"/>
      <c r="N289" s="219"/>
      <c r="O289" s="219"/>
      <c r="P289" s="219"/>
      <c r="Q289" s="219"/>
      <c r="R289" s="220"/>
      <c r="S289" s="219"/>
      <c r="T289" s="219"/>
      <c r="U289" s="219"/>
      <c r="V289" s="219"/>
      <c r="W289" s="219"/>
      <c r="X289" s="219"/>
      <c r="Y289" s="219"/>
      <c r="Z289" s="219"/>
      <c r="AA289" s="219"/>
      <c r="AB289" s="219"/>
    </row>
    <row r="290" spans="3:28" s="218" customFormat="1" x14ac:dyDescent="0.3">
      <c r="C290" s="219"/>
      <c r="D290" s="219"/>
      <c r="E290" s="219"/>
      <c r="F290" s="219"/>
      <c r="G290" s="219"/>
      <c r="H290" s="219"/>
      <c r="J290" s="219"/>
      <c r="K290" s="219"/>
      <c r="L290" s="219"/>
      <c r="M290" s="219"/>
      <c r="N290" s="219"/>
      <c r="O290" s="219"/>
      <c r="P290" s="219"/>
      <c r="Q290" s="219"/>
      <c r="R290" s="220"/>
      <c r="S290" s="219"/>
      <c r="T290" s="219"/>
      <c r="U290" s="219"/>
      <c r="V290" s="219"/>
      <c r="W290" s="219"/>
      <c r="X290" s="219"/>
      <c r="Y290" s="219"/>
      <c r="Z290" s="219"/>
      <c r="AA290" s="219"/>
      <c r="AB290" s="219"/>
    </row>
    <row r="291" spans="3:28" s="218" customFormat="1" x14ac:dyDescent="0.3">
      <c r="C291" s="219"/>
      <c r="D291" s="219"/>
      <c r="E291" s="219"/>
      <c r="F291" s="219"/>
      <c r="G291" s="219"/>
      <c r="H291" s="219"/>
      <c r="J291" s="219"/>
      <c r="K291" s="219"/>
      <c r="L291" s="219"/>
      <c r="M291" s="219"/>
      <c r="N291" s="219"/>
      <c r="O291" s="219"/>
      <c r="P291" s="219"/>
      <c r="Q291" s="219"/>
      <c r="R291" s="220"/>
      <c r="S291" s="219"/>
      <c r="T291" s="219"/>
      <c r="U291" s="219"/>
      <c r="V291" s="219"/>
      <c r="W291" s="219"/>
      <c r="X291" s="219"/>
      <c r="Y291" s="219"/>
      <c r="Z291" s="219"/>
      <c r="AA291" s="219"/>
      <c r="AB291" s="219"/>
    </row>
    <row r="292" spans="3:28" s="218" customFormat="1" x14ac:dyDescent="0.3">
      <c r="C292" s="219"/>
      <c r="D292" s="219"/>
      <c r="E292" s="219"/>
      <c r="F292" s="219"/>
      <c r="G292" s="219"/>
      <c r="H292" s="219"/>
      <c r="J292" s="219"/>
      <c r="K292" s="219"/>
      <c r="L292" s="219"/>
      <c r="M292" s="219"/>
      <c r="N292" s="219"/>
      <c r="O292" s="219"/>
      <c r="P292" s="219"/>
      <c r="Q292" s="219"/>
      <c r="R292" s="220"/>
      <c r="S292" s="219"/>
      <c r="T292" s="219"/>
      <c r="U292" s="219"/>
      <c r="V292" s="219"/>
      <c r="W292" s="219"/>
      <c r="X292" s="219"/>
      <c r="Y292" s="219"/>
      <c r="Z292" s="219"/>
      <c r="AA292" s="219"/>
      <c r="AB292" s="219"/>
    </row>
    <row r="293" spans="3:28" s="218" customFormat="1" x14ac:dyDescent="0.3">
      <c r="C293" s="219"/>
      <c r="D293" s="219"/>
      <c r="E293" s="219"/>
      <c r="F293" s="219"/>
      <c r="G293" s="219"/>
      <c r="H293" s="219"/>
      <c r="J293" s="219"/>
      <c r="K293" s="219"/>
      <c r="L293" s="219"/>
      <c r="M293" s="219"/>
      <c r="N293" s="219"/>
      <c r="O293" s="219"/>
      <c r="P293" s="219"/>
      <c r="Q293" s="219"/>
      <c r="R293" s="220"/>
      <c r="S293" s="219"/>
      <c r="T293" s="219"/>
      <c r="U293" s="219"/>
      <c r="V293" s="219"/>
      <c r="W293" s="219"/>
      <c r="X293" s="219"/>
      <c r="Y293" s="219"/>
      <c r="Z293" s="219"/>
      <c r="AA293" s="219"/>
      <c r="AB293" s="219"/>
    </row>
    <row r="294" spans="3:28" s="218" customFormat="1" x14ac:dyDescent="0.3">
      <c r="C294" s="219"/>
      <c r="D294" s="219"/>
      <c r="E294" s="219"/>
      <c r="F294" s="219"/>
      <c r="G294" s="219"/>
      <c r="H294" s="219"/>
      <c r="J294" s="219"/>
      <c r="K294" s="219"/>
      <c r="L294" s="219"/>
      <c r="M294" s="219"/>
      <c r="N294" s="219"/>
      <c r="O294" s="219"/>
      <c r="P294" s="219"/>
      <c r="Q294" s="219"/>
      <c r="R294" s="220"/>
      <c r="S294" s="219"/>
      <c r="T294" s="219"/>
      <c r="U294" s="219"/>
      <c r="V294" s="219"/>
      <c r="W294" s="219"/>
      <c r="X294" s="219"/>
      <c r="Y294" s="219"/>
      <c r="Z294" s="219"/>
      <c r="AA294" s="219"/>
      <c r="AB294" s="219"/>
    </row>
    <row r="295" spans="3:28" s="218" customFormat="1" x14ac:dyDescent="0.3">
      <c r="C295" s="219"/>
      <c r="D295" s="219"/>
      <c r="E295" s="219"/>
      <c r="F295" s="219"/>
      <c r="G295" s="219"/>
      <c r="H295" s="219"/>
      <c r="J295" s="219"/>
      <c r="K295" s="219"/>
      <c r="L295" s="219"/>
      <c r="M295" s="219"/>
      <c r="N295" s="219"/>
      <c r="O295" s="219"/>
      <c r="P295" s="219"/>
      <c r="Q295" s="219"/>
      <c r="R295" s="220"/>
      <c r="S295" s="219"/>
      <c r="T295" s="219"/>
      <c r="U295" s="219"/>
      <c r="V295" s="219"/>
      <c r="W295" s="219"/>
      <c r="X295" s="219"/>
      <c r="Y295" s="219"/>
      <c r="Z295" s="219"/>
      <c r="AA295" s="219"/>
      <c r="AB295" s="219"/>
    </row>
    <row r="296" spans="3:28" s="218" customFormat="1" x14ac:dyDescent="0.3">
      <c r="C296" s="219"/>
      <c r="D296" s="219"/>
      <c r="E296" s="219"/>
      <c r="F296" s="219"/>
      <c r="G296" s="219"/>
      <c r="H296" s="219"/>
      <c r="J296" s="219"/>
      <c r="K296" s="219"/>
      <c r="L296" s="219"/>
      <c r="M296" s="219"/>
      <c r="N296" s="219"/>
      <c r="O296" s="219"/>
      <c r="P296" s="219"/>
      <c r="Q296" s="219"/>
      <c r="R296" s="220"/>
      <c r="S296" s="219"/>
      <c r="T296" s="219"/>
      <c r="U296" s="219"/>
      <c r="V296" s="219"/>
      <c r="W296" s="219"/>
      <c r="X296" s="219"/>
      <c r="Y296" s="219"/>
      <c r="Z296" s="219"/>
      <c r="AA296" s="219"/>
      <c r="AB296" s="219"/>
    </row>
    <row r="297" spans="3:28" s="218" customFormat="1" x14ac:dyDescent="0.3">
      <c r="C297" s="219"/>
      <c r="D297" s="219"/>
      <c r="E297" s="219"/>
      <c r="F297" s="219"/>
      <c r="G297" s="219"/>
      <c r="H297" s="219"/>
      <c r="J297" s="219"/>
      <c r="K297" s="219"/>
      <c r="L297" s="219"/>
      <c r="M297" s="219"/>
      <c r="N297" s="219"/>
      <c r="O297" s="219"/>
      <c r="P297" s="219"/>
      <c r="Q297" s="219"/>
      <c r="R297" s="220"/>
      <c r="S297" s="219"/>
      <c r="T297" s="219"/>
      <c r="U297" s="219"/>
      <c r="V297" s="219"/>
      <c r="W297" s="219"/>
      <c r="X297" s="219"/>
      <c r="Y297" s="219"/>
      <c r="Z297" s="219"/>
      <c r="AA297" s="219"/>
      <c r="AB297" s="219"/>
    </row>
    <row r="298" spans="3:28" s="218" customFormat="1" x14ac:dyDescent="0.3">
      <c r="C298" s="219"/>
      <c r="D298" s="219"/>
      <c r="E298" s="219"/>
      <c r="F298" s="219"/>
      <c r="G298" s="219"/>
      <c r="H298" s="219"/>
      <c r="J298" s="219"/>
      <c r="K298" s="219"/>
      <c r="L298" s="219"/>
      <c r="M298" s="219"/>
      <c r="N298" s="219"/>
      <c r="O298" s="219"/>
      <c r="P298" s="219"/>
      <c r="Q298" s="219"/>
      <c r="R298" s="220"/>
      <c r="S298" s="219"/>
      <c r="T298" s="219"/>
      <c r="U298" s="219"/>
      <c r="V298" s="219"/>
      <c r="W298" s="219"/>
      <c r="X298" s="219"/>
      <c r="Y298" s="219"/>
      <c r="Z298" s="219"/>
      <c r="AA298" s="219"/>
      <c r="AB298" s="219"/>
    </row>
    <row r="299" spans="3:28" s="218" customFormat="1" x14ac:dyDescent="0.3">
      <c r="C299" s="219"/>
      <c r="D299" s="219"/>
      <c r="E299" s="219"/>
      <c r="F299" s="219"/>
      <c r="G299" s="219"/>
      <c r="H299" s="219"/>
      <c r="J299" s="219"/>
      <c r="K299" s="219"/>
      <c r="L299" s="219"/>
      <c r="M299" s="219"/>
      <c r="N299" s="219"/>
      <c r="O299" s="219"/>
      <c r="P299" s="219"/>
      <c r="Q299" s="219"/>
      <c r="R299" s="220"/>
      <c r="S299" s="219"/>
      <c r="T299" s="219"/>
      <c r="U299" s="219"/>
      <c r="V299" s="219"/>
      <c r="W299" s="219"/>
      <c r="X299" s="219"/>
      <c r="Y299" s="219"/>
      <c r="Z299" s="219"/>
      <c r="AA299" s="219"/>
      <c r="AB299" s="219"/>
    </row>
    <row r="300" spans="3:28" s="218" customFormat="1" x14ac:dyDescent="0.3">
      <c r="C300" s="219"/>
      <c r="D300" s="219"/>
      <c r="E300" s="219"/>
      <c r="F300" s="219"/>
      <c r="G300" s="219"/>
      <c r="H300" s="219"/>
      <c r="J300" s="219"/>
      <c r="K300" s="219"/>
      <c r="L300" s="219"/>
      <c r="M300" s="219"/>
      <c r="N300" s="219"/>
      <c r="O300" s="219"/>
      <c r="P300" s="219"/>
      <c r="Q300" s="219"/>
      <c r="R300" s="220"/>
      <c r="S300" s="219"/>
      <c r="T300" s="219"/>
      <c r="U300" s="219"/>
      <c r="V300" s="219"/>
      <c r="W300" s="219"/>
      <c r="X300" s="219"/>
      <c r="Y300" s="219"/>
      <c r="Z300" s="219"/>
      <c r="AA300" s="219"/>
      <c r="AB300" s="219"/>
    </row>
    <row r="301" spans="3:28" s="218" customFormat="1" x14ac:dyDescent="0.3">
      <c r="C301" s="219"/>
      <c r="D301" s="219"/>
      <c r="E301" s="219"/>
      <c r="F301" s="219"/>
      <c r="G301" s="219"/>
      <c r="H301" s="219"/>
      <c r="J301" s="219"/>
      <c r="K301" s="219"/>
      <c r="L301" s="219"/>
      <c r="M301" s="219"/>
      <c r="N301" s="219"/>
      <c r="O301" s="219"/>
      <c r="P301" s="219"/>
      <c r="Q301" s="219"/>
      <c r="R301" s="220"/>
      <c r="S301" s="219"/>
      <c r="T301" s="219"/>
      <c r="U301" s="219"/>
      <c r="V301" s="219"/>
      <c r="W301" s="219"/>
      <c r="X301" s="219"/>
      <c r="Y301" s="219"/>
      <c r="Z301" s="219"/>
      <c r="AA301" s="219"/>
      <c r="AB301" s="219"/>
    </row>
    <row r="302" spans="3:28" s="218" customFormat="1" x14ac:dyDescent="0.3">
      <c r="C302" s="219"/>
      <c r="D302" s="219"/>
      <c r="E302" s="219"/>
      <c r="F302" s="219"/>
      <c r="G302" s="219"/>
      <c r="H302" s="219"/>
      <c r="J302" s="219"/>
      <c r="K302" s="219"/>
      <c r="L302" s="219"/>
      <c r="M302" s="219"/>
      <c r="N302" s="219"/>
      <c r="O302" s="219"/>
      <c r="P302" s="219"/>
      <c r="Q302" s="219"/>
      <c r="R302" s="220"/>
      <c r="S302" s="219"/>
      <c r="T302" s="219"/>
      <c r="U302" s="219"/>
      <c r="V302" s="219"/>
      <c r="W302" s="219"/>
      <c r="X302" s="219"/>
      <c r="Y302" s="219"/>
      <c r="Z302" s="219"/>
      <c r="AA302" s="219"/>
      <c r="AB302" s="219"/>
    </row>
    <row r="303" spans="3:28" s="218" customFormat="1" x14ac:dyDescent="0.3">
      <c r="C303" s="219"/>
      <c r="D303" s="219"/>
      <c r="E303" s="219"/>
      <c r="F303" s="219"/>
      <c r="G303" s="219"/>
      <c r="H303" s="219"/>
      <c r="J303" s="219"/>
      <c r="K303" s="219"/>
      <c r="L303" s="219"/>
      <c r="M303" s="219"/>
      <c r="N303" s="219"/>
      <c r="O303" s="219"/>
      <c r="P303" s="219"/>
      <c r="Q303" s="219"/>
      <c r="R303" s="220"/>
      <c r="S303" s="219"/>
      <c r="T303" s="219"/>
      <c r="U303" s="219"/>
      <c r="V303" s="219"/>
      <c r="W303" s="219"/>
      <c r="X303" s="219"/>
      <c r="Y303" s="219"/>
      <c r="Z303" s="219"/>
      <c r="AA303" s="219"/>
      <c r="AB303" s="219"/>
    </row>
    <row r="304" spans="3:28" s="218" customFormat="1" x14ac:dyDescent="0.3">
      <c r="C304" s="219"/>
      <c r="D304" s="219"/>
      <c r="E304" s="219"/>
      <c r="F304" s="219"/>
      <c r="G304" s="219"/>
      <c r="H304" s="219"/>
      <c r="J304" s="219"/>
      <c r="K304" s="219"/>
      <c r="L304" s="219"/>
      <c r="M304" s="219"/>
      <c r="N304" s="219"/>
      <c r="O304" s="219"/>
      <c r="P304" s="219"/>
      <c r="Q304" s="219"/>
      <c r="R304" s="220"/>
      <c r="S304" s="219"/>
      <c r="T304" s="219"/>
      <c r="U304" s="219"/>
      <c r="V304" s="219"/>
      <c r="W304" s="219"/>
      <c r="X304" s="219"/>
      <c r="Y304" s="219"/>
      <c r="Z304" s="219"/>
      <c r="AA304" s="219"/>
      <c r="AB304" s="219"/>
    </row>
    <row r="305" spans="3:28" s="218" customFormat="1" x14ac:dyDescent="0.3">
      <c r="C305" s="219"/>
      <c r="D305" s="219"/>
      <c r="E305" s="219"/>
      <c r="F305" s="219"/>
      <c r="G305" s="219"/>
      <c r="H305" s="219"/>
      <c r="J305" s="219"/>
      <c r="K305" s="219"/>
      <c r="L305" s="219"/>
      <c r="M305" s="219"/>
      <c r="N305" s="219"/>
      <c r="O305" s="219"/>
      <c r="P305" s="219"/>
      <c r="Q305" s="219"/>
      <c r="R305" s="220"/>
      <c r="S305" s="219"/>
      <c r="T305" s="219"/>
      <c r="U305" s="219"/>
      <c r="V305" s="219"/>
      <c r="W305" s="219"/>
      <c r="X305" s="219"/>
      <c r="Y305" s="219"/>
      <c r="Z305" s="219"/>
      <c r="AA305" s="219"/>
      <c r="AB305" s="219"/>
    </row>
    <row r="306" spans="3:28" s="218" customFormat="1" x14ac:dyDescent="0.3">
      <c r="C306" s="219"/>
      <c r="D306" s="219"/>
      <c r="E306" s="219"/>
      <c r="F306" s="219"/>
      <c r="G306" s="219"/>
      <c r="H306" s="219"/>
      <c r="J306" s="219"/>
      <c r="K306" s="219"/>
      <c r="L306" s="219"/>
      <c r="M306" s="219"/>
      <c r="N306" s="219"/>
      <c r="O306" s="219"/>
      <c r="P306" s="219"/>
      <c r="Q306" s="219"/>
      <c r="R306" s="220"/>
      <c r="S306" s="219"/>
      <c r="T306" s="219"/>
      <c r="U306" s="219"/>
      <c r="V306" s="219"/>
      <c r="W306" s="219"/>
      <c r="X306" s="219"/>
      <c r="Y306" s="219"/>
      <c r="Z306" s="219"/>
      <c r="AA306" s="219"/>
      <c r="AB306" s="219"/>
    </row>
    <row r="307" spans="3:28" s="218" customFormat="1" x14ac:dyDescent="0.3">
      <c r="C307" s="219"/>
      <c r="D307" s="219"/>
      <c r="E307" s="219"/>
      <c r="F307" s="219"/>
      <c r="G307" s="219"/>
      <c r="H307" s="219"/>
      <c r="J307" s="219"/>
      <c r="K307" s="219"/>
      <c r="L307" s="219"/>
      <c r="M307" s="219"/>
      <c r="N307" s="219"/>
      <c r="O307" s="219"/>
      <c r="P307" s="219"/>
      <c r="Q307" s="219"/>
      <c r="R307" s="220"/>
      <c r="S307" s="219"/>
      <c r="T307" s="219"/>
      <c r="U307" s="219"/>
      <c r="V307" s="219"/>
      <c r="W307" s="219"/>
      <c r="X307" s="219"/>
      <c r="Y307" s="219"/>
      <c r="Z307" s="219"/>
      <c r="AA307" s="219"/>
      <c r="AB307" s="219"/>
    </row>
    <row r="308" spans="3:28" s="218" customFormat="1" x14ac:dyDescent="0.3">
      <c r="C308" s="219"/>
      <c r="D308" s="219"/>
      <c r="E308" s="219"/>
      <c r="F308" s="219"/>
      <c r="G308" s="219"/>
      <c r="H308" s="219"/>
      <c r="J308" s="219"/>
      <c r="K308" s="219"/>
      <c r="L308" s="219"/>
      <c r="M308" s="219"/>
      <c r="N308" s="219"/>
      <c r="O308" s="219"/>
      <c r="P308" s="219"/>
      <c r="Q308" s="219"/>
      <c r="R308" s="220"/>
      <c r="S308" s="219"/>
      <c r="T308" s="219"/>
      <c r="U308" s="219"/>
      <c r="V308" s="219"/>
      <c r="W308" s="219"/>
      <c r="X308" s="219"/>
      <c r="Y308" s="219"/>
      <c r="Z308" s="219"/>
      <c r="AA308" s="219"/>
      <c r="AB308" s="219"/>
    </row>
    <row r="309" spans="3:28" s="218" customFormat="1" x14ac:dyDescent="0.3">
      <c r="C309" s="219"/>
      <c r="D309" s="219"/>
      <c r="E309" s="219"/>
      <c r="F309" s="219"/>
      <c r="G309" s="219"/>
      <c r="H309" s="219"/>
      <c r="J309" s="219"/>
      <c r="K309" s="219"/>
      <c r="L309" s="219"/>
      <c r="M309" s="219"/>
      <c r="N309" s="219"/>
      <c r="O309" s="219"/>
      <c r="P309" s="219"/>
      <c r="Q309" s="219"/>
      <c r="R309" s="220"/>
      <c r="S309" s="219"/>
      <c r="T309" s="219"/>
      <c r="U309" s="219"/>
      <c r="V309" s="219"/>
      <c r="W309" s="219"/>
      <c r="X309" s="219"/>
      <c r="Y309" s="219"/>
      <c r="Z309" s="219"/>
      <c r="AA309" s="219"/>
      <c r="AB309" s="219"/>
    </row>
    <row r="310" spans="3:28" s="218" customFormat="1" x14ac:dyDescent="0.3">
      <c r="C310" s="219"/>
      <c r="D310" s="219"/>
      <c r="E310" s="219"/>
      <c r="F310" s="219"/>
      <c r="G310" s="219"/>
      <c r="H310" s="219"/>
      <c r="J310" s="219"/>
      <c r="K310" s="219"/>
      <c r="L310" s="219"/>
      <c r="M310" s="219"/>
      <c r="N310" s="219"/>
      <c r="O310" s="219"/>
      <c r="P310" s="219"/>
      <c r="Q310" s="219"/>
      <c r="R310" s="220"/>
      <c r="S310" s="219"/>
      <c r="T310" s="219"/>
      <c r="U310" s="219"/>
      <c r="V310" s="219"/>
      <c r="W310" s="219"/>
      <c r="X310" s="219"/>
      <c r="Y310" s="219"/>
      <c r="Z310" s="219"/>
      <c r="AA310" s="219"/>
      <c r="AB310" s="219"/>
    </row>
    <row r="311" spans="3:28" s="218" customFormat="1" x14ac:dyDescent="0.3">
      <c r="C311" s="219"/>
      <c r="D311" s="219"/>
      <c r="E311" s="219"/>
      <c r="F311" s="219"/>
      <c r="G311" s="219"/>
      <c r="H311" s="219"/>
      <c r="J311" s="219"/>
      <c r="K311" s="219"/>
      <c r="L311" s="219"/>
      <c r="M311" s="219"/>
      <c r="N311" s="219"/>
      <c r="O311" s="219"/>
      <c r="P311" s="219"/>
      <c r="Q311" s="219"/>
      <c r="R311" s="220"/>
      <c r="S311" s="219"/>
      <c r="T311" s="219"/>
      <c r="U311" s="219"/>
      <c r="V311" s="219"/>
      <c r="W311" s="219"/>
      <c r="X311" s="219"/>
      <c r="Y311" s="219"/>
      <c r="Z311" s="219"/>
      <c r="AA311" s="219"/>
      <c r="AB311" s="219"/>
    </row>
    <row r="312" spans="3:28" s="218" customFormat="1" x14ac:dyDescent="0.3">
      <c r="C312" s="219"/>
      <c r="D312" s="219"/>
      <c r="E312" s="219"/>
      <c r="F312" s="219"/>
      <c r="G312" s="219"/>
      <c r="H312" s="219"/>
      <c r="J312" s="219"/>
      <c r="K312" s="219"/>
      <c r="L312" s="219"/>
      <c r="M312" s="219"/>
      <c r="N312" s="219"/>
      <c r="O312" s="219"/>
      <c r="P312" s="219"/>
      <c r="Q312" s="219"/>
      <c r="R312" s="220"/>
      <c r="S312" s="219"/>
      <c r="T312" s="219"/>
      <c r="U312" s="219"/>
      <c r="V312" s="219"/>
      <c r="W312" s="219"/>
      <c r="X312" s="219"/>
      <c r="Y312" s="219"/>
      <c r="Z312" s="219"/>
      <c r="AA312" s="219"/>
      <c r="AB312" s="219"/>
    </row>
    <row r="313" spans="3:28" s="218" customFormat="1" x14ac:dyDescent="0.3">
      <c r="C313" s="219"/>
      <c r="D313" s="219"/>
      <c r="E313" s="219"/>
      <c r="F313" s="219"/>
      <c r="G313" s="219"/>
      <c r="H313" s="219"/>
      <c r="J313" s="219"/>
      <c r="K313" s="219"/>
      <c r="L313" s="219"/>
      <c r="M313" s="219"/>
      <c r="N313" s="219"/>
      <c r="O313" s="219"/>
      <c r="P313" s="219"/>
      <c r="Q313" s="219"/>
      <c r="R313" s="220"/>
      <c r="S313" s="219"/>
      <c r="T313" s="219"/>
      <c r="U313" s="219"/>
      <c r="V313" s="219"/>
      <c r="W313" s="219"/>
      <c r="X313" s="219"/>
      <c r="Y313" s="219"/>
      <c r="Z313" s="219"/>
      <c r="AA313" s="219"/>
      <c r="AB313" s="219"/>
    </row>
    <row r="314" spans="3:28" s="218" customFormat="1" x14ac:dyDescent="0.3">
      <c r="C314" s="219"/>
      <c r="D314" s="219"/>
      <c r="E314" s="219"/>
      <c r="F314" s="219"/>
      <c r="G314" s="219"/>
      <c r="H314" s="219"/>
      <c r="J314" s="219"/>
      <c r="K314" s="219"/>
      <c r="L314" s="219"/>
      <c r="M314" s="219"/>
      <c r="N314" s="219"/>
      <c r="O314" s="219"/>
      <c r="P314" s="219"/>
      <c r="Q314" s="219"/>
      <c r="R314" s="220"/>
      <c r="S314" s="219"/>
      <c r="T314" s="219"/>
      <c r="U314" s="219"/>
      <c r="V314" s="219"/>
      <c r="W314" s="219"/>
      <c r="X314" s="219"/>
      <c r="Y314" s="219"/>
      <c r="Z314" s="219"/>
      <c r="AA314" s="219"/>
      <c r="AB314" s="219"/>
    </row>
    <row r="315" spans="3:28" s="218" customFormat="1" x14ac:dyDescent="0.3">
      <c r="C315" s="219"/>
      <c r="D315" s="219"/>
      <c r="E315" s="219"/>
      <c r="F315" s="219"/>
      <c r="G315" s="219"/>
      <c r="H315" s="219"/>
      <c r="J315" s="219"/>
      <c r="K315" s="219"/>
      <c r="L315" s="219"/>
      <c r="M315" s="219"/>
      <c r="N315" s="219"/>
      <c r="O315" s="219"/>
      <c r="P315" s="219"/>
      <c r="Q315" s="219"/>
      <c r="R315" s="220"/>
      <c r="S315" s="219"/>
      <c r="T315" s="219"/>
      <c r="U315" s="219"/>
      <c r="V315" s="219"/>
      <c r="W315" s="219"/>
      <c r="X315" s="219"/>
      <c r="Y315" s="219"/>
      <c r="Z315" s="219"/>
      <c r="AA315" s="219"/>
      <c r="AB315" s="219"/>
    </row>
    <row r="316" spans="3:28" s="218" customFormat="1" x14ac:dyDescent="0.3">
      <c r="C316" s="219"/>
      <c r="D316" s="219"/>
      <c r="E316" s="219"/>
      <c r="F316" s="219"/>
      <c r="G316" s="219"/>
      <c r="H316" s="219"/>
      <c r="J316" s="219"/>
      <c r="K316" s="219"/>
      <c r="L316" s="219"/>
      <c r="M316" s="219"/>
      <c r="N316" s="219"/>
      <c r="O316" s="219"/>
      <c r="P316" s="219"/>
      <c r="Q316" s="219"/>
      <c r="R316" s="220"/>
      <c r="S316" s="219"/>
      <c r="T316" s="219"/>
      <c r="U316" s="219"/>
      <c r="V316" s="219"/>
      <c r="W316" s="219"/>
      <c r="X316" s="219"/>
      <c r="Y316" s="219"/>
      <c r="Z316" s="219"/>
      <c r="AA316" s="219"/>
      <c r="AB316" s="219"/>
    </row>
    <row r="317" spans="3:28" s="218" customFormat="1" x14ac:dyDescent="0.3">
      <c r="C317" s="219"/>
      <c r="D317" s="219"/>
      <c r="E317" s="219"/>
      <c r="F317" s="219"/>
      <c r="G317" s="219"/>
      <c r="H317" s="219"/>
      <c r="J317" s="219"/>
      <c r="K317" s="219"/>
      <c r="L317" s="219"/>
      <c r="M317" s="219"/>
      <c r="N317" s="219"/>
      <c r="O317" s="219"/>
      <c r="P317" s="219"/>
      <c r="Q317" s="219"/>
      <c r="R317" s="220"/>
      <c r="S317" s="219"/>
      <c r="T317" s="219"/>
      <c r="U317" s="219"/>
      <c r="V317" s="219"/>
      <c r="W317" s="219"/>
      <c r="X317" s="219"/>
      <c r="Y317" s="219"/>
      <c r="Z317" s="219"/>
      <c r="AA317" s="219"/>
      <c r="AB317" s="219"/>
    </row>
    <row r="318" spans="3:28" s="218" customFormat="1" x14ac:dyDescent="0.3">
      <c r="C318" s="219"/>
      <c r="D318" s="219"/>
      <c r="E318" s="219"/>
      <c r="F318" s="219"/>
      <c r="G318" s="219"/>
      <c r="H318" s="219"/>
      <c r="J318" s="219"/>
      <c r="K318" s="219"/>
      <c r="L318" s="219"/>
      <c r="M318" s="219"/>
      <c r="N318" s="219"/>
      <c r="O318" s="219"/>
      <c r="P318" s="219"/>
      <c r="Q318" s="219"/>
      <c r="R318" s="220"/>
      <c r="S318" s="219"/>
      <c r="T318" s="219"/>
      <c r="U318" s="219"/>
      <c r="V318" s="219"/>
      <c r="W318" s="219"/>
      <c r="X318" s="219"/>
      <c r="Y318" s="219"/>
      <c r="Z318" s="219"/>
      <c r="AA318" s="219"/>
      <c r="AB318" s="219"/>
    </row>
    <row r="319" spans="3:28" s="218" customFormat="1" x14ac:dyDescent="0.3">
      <c r="C319" s="219"/>
      <c r="D319" s="219"/>
      <c r="E319" s="219"/>
      <c r="F319" s="219"/>
      <c r="G319" s="219"/>
      <c r="H319" s="219"/>
      <c r="J319" s="219"/>
      <c r="K319" s="219"/>
      <c r="L319" s="219"/>
      <c r="M319" s="219"/>
      <c r="N319" s="219"/>
      <c r="O319" s="219"/>
      <c r="P319" s="219"/>
      <c r="Q319" s="219"/>
      <c r="R319" s="220"/>
      <c r="S319" s="219"/>
      <c r="T319" s="219"/>
      <c r="U319" s="219"/>
      <c r="V319" s="219"/>
      <c r="W319" s="219"/>
      <c r="X319" s="219"/>
      <c r="Y319" s="219"/>
      <c r="Z319" s="219"/>
      <c r="AA319" s="219"/>
      <c r="AB319" s="219"/>
    </row>
    <row r="320" spans="3:28" s="218" customFormat="1" x14ac:dyDescent="0.3">
      <c r="C320" s="219"/>
      <c r="D320" s="219"/>
      <c r="E320" s="219"/>
      <c r="F320" s="219"/>
      <c r="G320" s="219"/>
      <c r="H320" s="219"/>
      <c r="J320" s="219"/>
      <c r="K320" s="219"/>
      <c r="L320" s="219"/>
      <c r="M320" s="219"/>
      <c r="N320" s="219"/>
      <c r="O320" s="219"/>
      <c r="P320" s="219"/>
      <c r="Q320" s="219"/>
      <c r="R320" s="220"/>
      <c r="S320" s="219"/>
      <c r="T320" s="219"/>
      <c r="U320" s="219"/>
      <c r="V320" s="219"/>
      <c r="W320" s="219"/>
      <c r="X320" s="219"/>
      <c r="Y320" s="219"/>
      <c r="Z320" s="219"/>
      <c r="AA320" s="219"/>
      <c r="AB320" s="219"/>
    </row>
    <row r="321" spans="3:28" s="218" customFormat="1" x14ac:dyDescent="0.3">
      <c r="C321" s="219"/>
      <c r="D321" s="219"/>
      <c r="E321" s="219"/>
      <c r="F321" s="219"/>
      <c r="G321" s="219"/>
      <c r="H321" s="219"/>
      <c r="J321" s="219"/>
      <c r="K321" s="219"/>
      <c r="L321" s="219"/>
      <c r="M321" s="219"/>
      <c r="N321" s="219"/>
      <c r="O321" s="219"/>
      <c r="P321" s="219"/>
      <c r="Q321" s="219"/>
      <c r="R321" s="220"/>
      <c r="S321" s="219"/>
      <c r="T321" s="219"/>
      <c r="U321" s="219"/>
      <c r="V321" s="219"/>
      <c r="W321" s="219"/>
      <c r="X321" s="219"/>
      <c r="Y321" s="219"/>
      <c r="Z321" s="219"/>
      <c r="AA321" s="219"/>
      <c r="AB321" s="219"/>
    </row>
    <row r="322" spans="3:28" s="218" customFormat="1" x14ac:dyDescent="0.3">
      <c r="C322" s="219"/>
      <c r="D322" s="219"/>
      <c r="E322" s="219"/>
      <c r="F322" s="219"/>
      <c r="G322" s="219"/>
      <c r="H322" s="219"/>
      <c r="J322" s="219"/>
      <c r="K322" s="219"/>
      <c r="L322" s="219"/>
      <c r="M322" s="219"/>
      <c r="N322" s="219"/>
      <c r="O322" s="219"/>
      <c r="P322" s="219"/>
      <c r="Q322" s="219"/>
      <c r="R322" s="220"/>
      <c r="S322" s="219"/>
      <c r="T322" s="219"/>
      <c r="U322" s="219"/>
      <c r="V322" s="219"/>
      <c r="W322" s="219"/>
      <c r="X322" s="219"/>
      <c r="Y322" s="219"/>
      <c r="Z322" s="219"/>
      <c r="AA322" s="219"/>
      <c r="AB322" s="219"/>
    </row>
    <row r="323" spans="3:28" s="218" customFormat="1" x14ac:dyDescent="0.3">
      <c r="C323" s="219"/>
      <c r="D323" s="219"/>
      <c r="E323" s="219"/>
      <c r="F323" s="219"/>
      <c r="G323" s="219"/>
      <c r="H323" s="219"/>
      <c r="J323" s="219"/>
      <c r="K323" s="219"/>
      <c r="L323" s="219"/>
      <c r="M323" s="219"/>
      <c r="N323" s="219"/>
      <c r="O323" s="219"/>
      <c r="P323" s="219"/>
      <c r="Q323" s="219"/>
      <c r="R323" s="220"/>
      <c r="S323" s="219"/>
      <c r="T323" s="219"/>
      <c r="U323" s="219"/>
      <c r="V323" s="219"/>
      <c r="W323" s="219"/>
      <c r="X323" s="219"/>
      <c r="Y323" s="219"/>
      <c r="Z323" s="219"/>
      <c r="AA323" s="219"/>
      <c r="AB323" s="219"/>
    </row>
    <row r="324" spans="3:28" s="218" customFormat="1" x14ac:dyDescent="0.3">
      <c r="C324" s="219"/>
      <c r="D324" s="219"/>
      <c r="E324" s="219"/>
      <c r="F324" s="219"/>
      <c r="G324" s="219"/>
      <c r="H324" s="219"/>
      <c r="J324" s="219"/>
      <c r="K324" s="219"/>
      <c r="L324" s="219"/>
      <c r="M324" s="219"/>
      <c r="N324" s="219"/>
      <c r="O324" s="219"/>
      <c r="P324" s="219"/>
      <c r="Q324" s="219"/>
      <c r="R324" s="220"/>
      <c r="S324" s="219"/>
      <c r="T324" s="219"/>
      <c r="U324" s="219"/>
      <c r="V324" s="219"/>
      <c r="W324" s="219"/>
      <c r="X324" s="219"/>
      <c r="Y324" s="219"/>
      <c r="Z324" s="219"/>
      <c r="AA324" s="219"/>
      <c r="AB324" s="219"/>
    </row>
    <row r="325" spans="3:28" s="218" customFormat="1" x14ac:dyDescent="0.3">
      <c r="C325" s="219"/>
      <c r="D325" s="219"/>
      <c r="E325" s="219"/>
      <c r="F325" s="219"/>
      <c r="G325" s="219"/>
      <c r="H325" s="219"/>
      <c r="J325" s="219"/>
      <c r="K325" s="219"/>
      <c r="L325" s="219"/>
      <c r="M325" s="219"/>
      <c r="N325" s="219"/>
      <c r="O325" s="219"/>
      <c r="P325" s="219"/>
      <c r="Q325" s="219"/>
      <c r="R325" s="220"/>
      <c r="S325" s="219"/>
      <c r="T325" s="219"/>
      <c r="U325" s="219"/>
      <c r="V325" s="219"/>
      <c r="W325" s="219"/>
      <c r="X325" s="219"/>
      <c r="Y325" s="219"/>
      <c r="Z325" s="219"/>
      <c r="AA325" s="219"/>
      <c r="AB325" s="219"/>
    </row>
    <row r="326" spans="3:28" s="218" customFormat="1" x14ac:dyDescent="0.3">
      <c r="C326" s="219"/>
      <c r="D326" s="219"/>
      <c r="E326" s="219"/>
      <c r="F326" s="219"/>
      <c r="G326" s="219"/>
      <c r="H326" s="219"/>
      <c r="J326" s="219"/>
      <c r="K326" s="219"/>
      <c r="L326" s="219"/>
      <c r="M326" s="219"/>
      <c r="N326" s="219"/>
      <c r="O326" s="219"/>
      <c r="P326" s="219"/>
      <c r="Q326" s="219"/>
      <c r="R326" s="220"/>
      <c r="S326" s="219"/>
      <c r="T326" s="219"/>
      <c r="U326" s="219"/>
      <c r="V326" s="219"/>
      <c r="W326" s="219"/>
      <c r="X326" s="219"/>
      <c r="Y326" s="219"/>
      <c r="Z326" s="219"/>
      <c r="AA326" s="219"/>
      <c r="AB326" s="219"/>
    </row>
    <row r="327" spans="3:28" s="218" customFormat="1" x14ac:dyDescent="0.3">
      <c r="C327" s="219"/>
      <c r="D327" s="219"/>
      <c r="E327" s="219"/>
      <c r="F327" s="219"/>
      <c r="G327" s="219"/>
      <c r="H327" s="219"/>
      <c r="J327" s="219"/>
      <c r="K327" s="219"/>
      <c r="L327" s="219"/>
      <c r="M327" s="219"/>
      <c r="N327" s="219"/>
      <c r="O327" s="219"/>
      <c r="P327" s="219"/>
      <c r="Q327" s="219"/>
      <c r="R327" s="220"/>
      <c r="S327" s="219"/>
      <c r="T327" s="219"/>
      <c r="U327" s="219"/>
      <c r="V327" s="219"/>
      <c r="W327" s="219"/>
      <c r="X327" s="219"/>
      <c r="Y327" s="219"/>
      <c r="Z327" s="219"/>
      <c r="AA327" s="219"/>
      <c r="AB327" s="219"/>
    </row>
    <row r="328" spans="3:28" s="218" customFormat="1" x14ac:dyDescent="0.3">
      <c r="C328" s="219"/>
      <c r="D328" s="219"/>
      <c r="E328" s="219"/>
      <c r="F328" s="219"/>
      <c r="G328" s="219"/>
      <c r="H328" s="219"/>
      <c r="J328" s="219"/>
      <c r="K328" s="219"/>
      <c r="L328" s="219"/>
      <c r="M328" s="219"/>
      <c r="N328" s="219"/>
      <c r="O328" s="219"/>
      <c r="P328" s="219"/>
      <c r="Q328" s="219"/>
      <c r="R328" s="220"/>
      <c r="S328" s="219"/>
      <c r="T328" s="219"/>
      <c r="U328" s="219"/>
      <c r="V328" s="219"/>
      <c r="W328" s="219"/>
      <c r="X328" s="219"/>
      <c r="Y328" s="219"/>
      <c r="Z328" s="219"/>
      <c r="AA328" s="219"/>
      <c r="AB328" s="219"/>
    </row>
    <row r="329" spans="3:28" s="218" customFormat="1" x14ac:dyDescent="0.3">
      <c r="C329" s="219"/>
      <c r="D329" s="219"/>
      <c r="E329" s="219"/>
      <c r="F329" s="219"/>
      <c r="G329" s="219"/>
      <c r="H329" s="219"/>
      <c r="J329" s="219"/>
      <c r="K329" s="219"/>
      <c r="L329" s="219"/>
      <c r="M329" s="219"/>
      <c r="N329" s="219"/>
      <c r="O329" s="219"/>
      <c r="P329" s="219"/>
      <c r="Q329" s="219"/>
      <c r="R329" s="220"/>
      <c r="S329" s="219"/>
      <c r="T329" s="219"/>
      <c r="U329" s="219"/>
      <c r="V329" s="219"/>
      <c r="W329" s="219"/>
      <c r="X329" s="219"/>
      <c r="Y329" s="219"/>
      <c r="Z329" s="219"/>
      <c r="AA329" s="219"/>
      <c r="AB329" s="219"/>
    </row>
    <row r="330" spans="3:28" s="218" customFormat="1" x14ac:dyDescent="0.3">
      <c r="C330" s="219"/>
      <c r="D330" s="219"/>
      <c r="E330" s="219"/>
      <c r="F330" s="219"/>
      <c r="G330" s="219"/>
      <c r="H330" s="219"/>
      <c r="J330" s="219"/>
      <c r="K330" s="219"/>
      <c r="L330" s="219"/>
      <c r="M330" s="219"/>
      <c r="N330" s="219"/>
      <c r="O330" s="219"/>
      <c r="P330" s="219"/>
      <c r="Q330" s="219"/>
      <c r="R330" s="220"/>
      <c r="S330" s="219"/>
      <c r="T330" s="219"/>
      <c r="U330" s="219"/>
      <c r="V330" s="219"/>
      <c r="W330" s="219"/>
      <c r="X330" s="219"/>
      <c r="Y330" s="219"/>
      <c r="Z330" s="219"/>
      <c r="AA330" s="219"/>
      <c r="AB330" s="219"/>
    </row>
    <row r="331" spans="3:28" s="218" customFormat="1" x14ac:dyDescent="0.3">
      <c r="C331" s="219"/>
      <c r="D331" s="219"/>
      <c r="E331" s="219"/>
      <c r="F331" s="219"/>
      <c r="G331" s="219"/>
      <c r="H331" s="219"/>
      <c r="J331" s="219"/>
      <c r="K331" s="219"/>
      <c r="L331" s="219"/>
      <c r="M331" s="219"/>
      <c r="N331" s="219"/>
      <c r="O331" s="219"/>
      <c r="P331" s="219"/>
      <c r="Q331" s="219"/>
      <c r="R331" s="220"/>
      <c r="S331" s="219"/>
      <c r="T331" s="219"/>
      <c r="U331" s="219"/>
      <c r="V331" s="219"/>
      <c r="W331" s="219"/>
      <c r="X331" s="219"/>
      <c r="Y331" s="219"/>
      <c r="Z331" s="219"/>
      <c r="AA331" s="219"/>
      <c r="AB331" s="219"/>
    </row>
    <row r="332" spans="3:28" s="218" customFormat="1" x14ac:dyDescent="0.3">
      <c r="C332" s="219"/>
      <c r="D332" s="219"/>
      <c r="E332" s="219"/>
      <c r="F332" s="219"/>
      <c r="G332" s="219"/>
      <c r="H332" s="219"/>
      <c r="J332" s="219"/>
      <c r="K332" s="219"/>
      <c r="L332" s="219"/>
      <c r="M332" s="219"/>
      <c r="N332" s="219"/>
      <c r="O332" s="219"/>
      <c r="P332" s="219"/>
      <c r="Q332" s="219"/>
      <c r="R332" s="220"/>
      <c r="S332" s="219"/>
      <c r="T332" s="219"/>
      <c r="U332" s="219"/>
      <c r="V332" s="219"/>
      <c r="W332" s="219"/>
      <c r="X332" s="219"/>
      <c r="Y332" s="219"/>
      <c r="Z332" s="219"/>
      <c r="AA332" s="219"/>
      <c r="AB332" s="219"/>
    </row>
    <row r="333" spans="3:28" s="218" customFormat="1" x14ac:dyDescent="0.3">
      <c r="C333" s="219"/>
      <c r="D333" s="219"/>
      <c r="E333" s="219"/>
      <c r="F333" s="219"/>
      <c r="G333" s="219"/>
      <c r="H333" s="219"/>
      <c r="J333" s="219"/>
      <c r="K333" s="219"/>
      <c r="L333" s="219"/>
      <c r="M333" s="219"/>
      <c r="N333" s="219"/>
      <c r="O333" s="219"/>
      <c r="P333" s="219"/>
      <c r="Q333" s="219"/>
      <c r="R333" s="220"/>
      <c r="S333" s="219"/>
      <c r="T333" s="219"/>
      <c r="U333" s="219"/>
      <c r="V333" s="219"/>
      <c r="W333" s="219"/>
      <c r="X333" s="219"/>
      <c r="Y333" s="219"/>
      <c r="Z333" s="219"/>
      <c r="AA333" s="219"/>
      <c r="AB333" s="219"/>
    </row>
    <row r="334" spans="3:28" s="218" customFormat="1" x14ac:dyDescent="0.3">
      <c r="C334" s="219"/>
      <c r="D334" s="219"/>
      <c r="E334" s="219"/>
      <c r="F334" s="219"/>
      <c r="G334" s="219"/>
      <c r="H334" s="219"/>
      <c r="J334" s="219"/>
      <c r="K334" s="219"/>
      <c r="L334" s="219"/>
      <c r="M334" s="219"/>
      <c r="N334" s="219"/>
      <c r="O334" s="219"/>
      <c r="P334" s="219"/>
      <c r="Q334" s="219"/>
      <c r="R334" s="220"/>
      <c r="S334" s="219"/>
      <c r="T334" s="219"/>
      <c r="U334" s="219"/>
      <c r="V334" s="219"/>
      <c r="W334" s="219"/>
      <c r="X334" s="219"/>
      <c r="Y334" s="219"/>
      <c r="Z334" s="219"/>
      <c r="AA334" s="219"/>
      <c r="AB334" s="219"/>
    </row>
    <row r="335" spans="3:28" s="218" customFormat="1" x14ac:dyDescent="0.3">
      <c r="C335" s="219"/>
      <c r="D335" s="219"/>
      <c r="E335" s="219"/>
      <c r="F335" s="219"/>
      <c r="G335" s="219"/>
      <c r="H335" s="219"/>
      <c r="J335" s="219"/>
      <c r="K335" s="219"/>
      <c r="L335" s="219"/>
      <c r="M335" s="219"/>
      <c r="N335" s="219"/>
      <c r="O335" s="219"/>
      <c r="P335" s="219"/>
      <c r="Q335" s="219"/>
      <c r="R335" s="220"/>
      <c r="S335" s="219"/>
      <c r="T335" s="219"/>
      <c r="U335" s="219"/>
      <c r="V335" s="219"/>
      <c r="W335" s="219"/>
      <c r="X335" s="219"/>
      <c r="Y335" s="219"/>
      <c r="Z335" s="219"/>
      <c r="AA335" s="219"/>
      <c r="AB335" s="219"/>
    </row>
    <row r="336" spans="3:28" s="218" customFormat="1" x14ac:dyDescent="0.3">
      <c r="C336" s="219"/>
      <c r="D336" s="219"/>
      <c r="E336" s="219"/>
      <c r="F336" s="219"/>
      <c r="G336" s="219"/>
      <c r="H336" s="219"/>
      <c r="J336" s="219"/>
      <c r="K336" s="219"/>
      <c r="L336" s="219"/>
      <c r="M336" s="219"/>
      <c r="N336" s="219"/>
      <c r="O336" s="219"/>
      <c r="P336" s="219"/>
      <c r="Q336" s="219"/>
      <c r="R336" s="220"/>
      <c r="S336" s="219"/>
      <c r="T336" s="219"/>
      <c r="U336" s="219"/>
      <c r="V336" s="219"/>
      <c r="W336" s="219"/>
      <c r="X336" s="219"/>
      <c r="Y336" s="219"/>
      <c r="Z336" s="219"/>
      <c r="AA336" s="219"/>
      <c r="AB336" s="219"/>
    </row>
    <row r="337" spans="3:28" s="218" customFormat="1" x14ac:dyDescent="0.3">
      <c r="C337" s="219"/>
      <c r="D337" s="219"/>
      <c r="E337" s="219"/>
      <c r="F337" s="219"/>
      <c r="G337" s="219"/>
      <c r="H337" s="219"/>
      <c r="J337" s="219"/>
      <c r="K337" s="219"/>
      <c r="L337" s="219"/>
      <c r="M337" s="219"/>
      <c r="N337" s="219"/>
      <c r="O337" s="219"/>
      <c r="P337" s="219"/>
      <c r="Q337" s="219"/>
      <c r="R337" s="220"/>
      <c r="S337" s="219"/>
      <c r="T337" s="219"/>
      <c r="U337" s="219"/>
      <c r="V337" s="219"/>
      <c r="W337" s="219"/>
      <c r="X337" s="219"/>
      <c r="Y337" s="219"/>
      <c r="Z337" s="219"/>
      <c r="AA337" s="219"/>
      <c r="AB337" s="219"/>
    </row>
    <row r="338" spans="3:28" s="218" customFormat="1" x14ac:dyDescent="0.3">
      <c r="C338" s="219"/>
      <c r="D338" s="219"/>
      <c r="E338" s="219"/>
      <c r="F338" s="219"/>
      <c r="G338" s="219"/>
      <c r="H338" s="219"/>
      <c r="J338" s="219"/>
      <c r="K338" s="219"/>
      <c r="L338" s="219"/>
      <c r="M338" s="219"/>
      <c r="N338" s="219"/>
      <c r="O338" s="219"/>
      <c r="P338" s="219"/>
      <c r="Q338" s="219"/>
      <c r="R338" s="220"/>
      <c r="S338" s="219"/>
      <c r="T338" s="219"/>
      <c r="U338" s="219"/>
      <c r="V338" s="219"/>
      <c r="W338" s="219"/>
      <c r="X338" s="219"/>
      <c r="Y338" s="219"/>
      <c r="Z338" s="219"/>
      <c r="AA338" s="219"/>
      <c r="AB338" s="219"/>
    </row>
    <row r="339" spans="3:28" s="218" customFormat="1" x14ac:dyDescent="0.3">
      <c r="C339" s="219"/>
      <c r="D339" s="219"/>
      <c r="E339" s="219"/>
      <c r="F339" s="219"/>
      <c r="G339" s="219"/>
      <c r="H339" s="219"/>
      <c r="J339" s="219"/>
      <c r="K339" s="219"/>
      <c r="L339" s="219"/>
      <c r="M339" s="219"/>
      <c r="N339" s="219"/>
      <c r="O339" s="219"/>
      <c r="P339" s="219"/>
      <c r="Q339" s="219"/>
      <c r="R339" s="220"/>
      <c r="S339" s="219"/>
      <c r="T339" s="219"/>
      <c r="U339" s="219"/>
      <c r="V339" s="219"/>
      <c r="W339" s="219"/>
      <c r="X339" s="219"/>
      <c r="Y339" s="219"/>
      <c r="Z339" s="219"/>
      <c r="AA339" s="219"/>
      <c r="AB339" s="219"/>
    </row>
    <row r="340" spans="3:28" s="218" customFormat="1" x14ac:dyDescent="0.3">
      <c r="C340" s="219"/>
      <c r="D340" s="219"/>
      <c r="E340" s="219"/>
      <c r="F340" s="219"/>
      <c r="G340" s="219"/>
      <c r="H340" s="219"/>
      <c r="J340" s="219"/>
      <c r="K340" s="219"/>
      <c r="L340" s="219"/>
      <c r="M340" s="219"/>
      <c r="N340" s="219"/>
      <c r="O340" s="219"/>
      <c r="P340" s="219"/>
      <c r="Q340" s="219"/>
      <c r="R340" s="220"/>
      <c r="S340" s="219"/>
      <c r="T340" s="219"/>
      <c r="U340" s="219"/>
      <c r="V340" s="219"/>
      <c r="W340" s="219"/>
      <c r="X340" s="219"/>
      <c r="Y340" s="219"/>
      <c r="Z340" s="219"/>
      <c r="AA340" s="219"/>
      <c r="AB340" s="219"/>
    </row>
    <row r="341" spans="3:28" s="218" customFormat="1" x14ac:dyDescent="0.3">
      <c r="C341" s="219"/>
      <c r="D341" s="219"/>
      <c r="E341" s="219"/>
      <c r="F341" s="219"/>
      <c r="G341" s="219"/>
      <c r="H341" s="219"/>
      <c r="J341" s="219"/>
      <c r="K341" s="219"/>
      <c r="L341" s="219"/>
      <c r="M341" s="219"/>
      <c r="N341" s="219"/>
      <c r="O341" s="219"/>
      <c r="P341" s="219"/>
      <c r="Q341" s="219"/>
      <c r="R341" s="220"/>
      <c r="S341" s="219"/>
      <c r="T341" s="219"/>
      <c r="U341" s="219"/>
      <c r="V341" s="219"/>
      <c r="W341" s="219"/>
      <c r="X341" s="219"/>
      <c r="Y341" s="219"/>
      <c r="Z341" s="219"/>
      <c r="AA341" s="219"/>
      <c r="AB341" s="219"/>
    </row>
    <row r="342" spans="3:28" s="218" customFormat="1" x14ac:dyDescent="0.3">
      <c r="C342" s="219"/>
      <c r="D342" s="219"/>
      <c r="E342" s="219"/>
      <c r="F342" s="219"/>
      <c r="G342" s="219"/>
      <c r="H342" s="219"/>
      <c r="J342" s="219"/>
      <c r="K342" s="219"/>
      <c r="L342" s="219"/>
      <c r="M342" s="219"/>
      <c r="N342" s="219"/>
      <c r="O342" s="219"/>
      <c r="P342" s="219"/>
      <c r="Q342" s="219"/>
      <c r="R342" s="220"/>
      <c r="S342" s="219"/>
      <c r="T342" s="219"/>
      <c r="U342" s="219"/>
      <c r="V342" s="219"/>
      <c r="W342" s="219"/>
      <c r="X342" s="219"/>
      <c r="Y342" s="219"/>
      <c r="Z342" s="219"/>
      <c r="AA342" s="219"/>
      <c r="AB342" s="219"/>
    </row>
    <row r="343" spans="3:28" s="218" customFormat="1" x14ac:dyDescent="0.3">
      <c r="C343" s="219"/>
      <c r="D343" s="219"/>
      <c r="E343" s="219"/>
      <c r="F343" s="219"/>
      <c r="G343" s="219"/>
      <c r="H343" s="219"/>
      <c r="J343" s="219"/>
      <c r="K343" s="219"/>
      <c r="L343" s="219"/>
      <c r="M343" s="219"/>
      <c r="N343" s="219"/>
      <c r="O343" s="219"/>
      <c r="P343" s="219"/>
      <c r="Q343" s="219"/>
      <c r="R343" s="220"/>
      <c r="S343" s="219"/>
      <c r="T343" s="219"/>
      <c r="U343" s="219"/>
      <c r="V343" s="219"/>
      <c r="W343" s="219"/>
      <c r="X343" s="219"/>
      <c r="Y343" s="219"/>
      <c r="Z343" s="219"/>
      <c r="AA343" s="219"/>
      <c r="AB343" s="219"/>
    </row>
    <row r="344" spans="3:28" s="218" customFormat="1" x14ac:dyDescent="0.3">
      <c r="C344" s="219"/>
      <c r="D344" s="219"/>
      <c r="E344" s="219"/>
      <c r="F344" s="219"/>
      <c r="G344" s="219"/>
      <c r="H344" s="219"/>
      <c r="J344" s="219"/>
      <c r="K344" s="219"/>
      <c r="L344" s="219"/>
      <c r="M344" s="219"/>
      <c r="N344" s="219"/>
      <c r="O344" s="219"/>
      <c r="P344" s="219"/>
      <c r="Q344" s="219"/>
      <c r="R344" s="220"/>
      <c r="S344" s="219"/>
      <c r="T344" s="219"/>
      <c r="U344" s="219"/>
      <c r="V344" s="219"/>
      <c r="W344" s="219"/>
      <c r="X344" s="219"/>
      <c r="Y344" s="219"/>
      <c r="Z344" s="219"/>
      <c r="AA344" s="219"/>
      <c r="AB344" s="219"/>
    </row>
    <row r="345" spans="3:28" s="218" customFormat="1" x14ac:dyDescent="0.3">
      <c r="C345" s="219"/>
      <c r="D345" s="219"/>
      <c r="E345" s="219"/>
      <c r="F345" s="219"/>
      <c r="G345" s="219"/>
      <c r="H345" s="219"/>
      <c r="J345" s="219"/>
      <c r="K345" s="219"/>
      <c r="L345" s="219"/>
      <c r="M345" s="219"/>
      <c r="N345" s="219"/>
      <c r="O345" s="219"/>
      <c r="P345" s="219"/>
      <c r="Q345" s="219"/>
      <c r="R345" s="220"/>
      <c r="S345" s="219"/>
      <c r="T345" s="219"/>
      <c r="U345" s="219"/>
      <c r="V345" s="219"/>
      <c r="W345" s="219"/>
      <c r="X345" s="219"/>
      <c r="Y345" s="219"/>
      <c r="Z345" s="219"/>
      <c r="AA345" s="219"/>
      <c r="AB345" s="219"/>
    </row>
    <row r="346" spans="3:28" s="218" customFormat="1" x14ac:dyDescent="0.3">
      <c r="C346" s="219"/>
      <c r="D346" s="219"/>
      <c r="E346" s="219"/>
      <c r="F346" s="219"/>
      <c r="G346" s="219"/>
      <c r="H346" s="219"/>
      <c r="J346" s="219"/>
      <c r="K346" s="219"/>
      <c r="L346" s="219"/>
      <c r="M346" s="219"/>
      <c r="N346" s="219"/>
      <c r="O346" s="219"/>
      <c r="P346" s="219"/>
      <c r="Q346" s="219"/>
      <c r="R346" s="220"/>
      <c r="S346" s="219"/>
      <c r="T346" s="219"/>
      <c r="U346" s="219"/>
      <c r="V346" s="219"/>
      <c r="W346" s="219"/>
      <c r="X346" s="219"/>
      <c r="Y346" s="219"/>
      <c r="Z346" s="219"/>
      <c r="AA346" s="219"/>
      <c r="AB346" s="219"/>
    </row>
    <row r="347" spans="3:28" s="218" customFormat="1" x14ac:dyDescent="0.3">
      <c r="C347" s="219"/>
      <c r="D347" s="219"/>
      <c r="E347" s="219"/>
      <c r="F347" s="219"/>
      <c r="G347" s="219"/>
      <c r="H347" s="219"/>
      <c r="J347" s="219"/>
      <c r="K347" s="219"/>
      <c r="L347" s="219"/>
      <c r="M347" s="219"/>
      <c r="N347" s="219"/>
      <c r="O347" s="219"/>
      <c r="P347" s="219"/>
      <c r="Q347" s="219"/>
      <c r="R347" s="220"/>
      <c r="S347" s="219"/>
      <c r="T347" s="219"/>
      <c r="U347" s="219"/>
      <c r="V347" s="219"/>
      <c r="W347" s="219"/>
      <c r="X347" s="219"/>
      <c r="Y347" s="219"/>
      <c r="Z347" s="219"/>
      <c r="AA347" s="219"/>
      <c r="AB347" s="219"/>
    </row>
    <row r="348" spans="3:28" s="218" customFormat="1" x14ac:dyDescent="0.3">
      <c r="C348" s="219"/>
      <c r="D348" s="219"/>
      <c r="E348" s="219"/>
      <c r="F348" s="219"/>
      <c r="G348" s="219"/>
      <c r="H348" s="219"/>
      <c r="J348" s="219"/>
      <c r="K348" s="219"/>
      <c r="L348" s="219"/>
      <c r="M348" s="219"/>
      <c r="N348" s="219"/>
      <c r="O348" s="219"/>
      <c r="P348" s="219"/>
      <c r="Q348" s="219"/>
      <c r="R348" s="220"/>
      <c r="S348" s="219"/>
      <c r="T348" s="219"/>
      <c r="U348" s="219"/>
      <c r="V348" s="219"/>
      <c r="W348" s="219"/>
      <c r="X348" s="219"/>
      <c r="Y348" s="219"/>
      <c r="Z348" s="219"/>
      <c r="AA348" s="219"/>
      <c r="AB348" s="219"/>
    </row>
    <row r="349" spans="3:28" s="218" customFormat="1" x14ac:dyDescent="0.3">
      <c r="C349" s="219"/>
      <c r="D349" s="219"/>
      <c r="E349" s="219"/>
      <c r="F349" s="219"/>
      <c r="G349" s="219"/>
      <c r="H349" s="219"/>
      <c r="J349" s="219"/>
      <c r="K349" s="219"/>
      <c r="L349" s="219"/>
      <c r="M349" s="219"/>
      <c r="N349" s="219"/>
      <c r="O349" s="219"/>
      <c r="P349" s="219"/>
      <c r="Q349" s="219"/>
      <c r="R349" s="220"/>
      <c r="S349" s="219"/>
      <c r="T349" s="219"/>
      <c r="U349" s="219"/>
      <c r="V349" s="219"/>
      <c r="W349" s="219"/>
      <c r="X349" s="219"/>
      <c r="Y349" s="219"/>
      <c r="Z349" s="219"/>
      <c r="AA349" s="219"/>
      <c r="AB349" s="219"/>
    </row>
    <row r="350" spans="3:28" s="218" customFormat="1" x14ac:dyDescent="0.3">
      <c r="C350" s="219"/>
      <c r="D350" s="219"/>
      <c r="E350" s="219"/>
      <c r="F350" s="219"/>
      <c r="G350" s="219"/>
      <c r="H350" s="219"/>
      <c r="J350" s="219"/>
      <c r="K350" s="219"/>
      <c r="L350" s="219"/>
      <c r="M350" s="219"/>
      <c r="N350" s="219"/>
      <c r="O350" s="219"/>
      <c r="P350" s="219"/>
      <c r="Q350" s="219"/>
      <c r="R350" s="220"/>
      <c r="S350" s="219"/>
      <c r="T350" s="219"/>
      <c r="U350" s="219"/>
      <c r="V350" s="219"/>
      <c r="W350" s="219"/>
      <c r="X350" s="219"/>
      <c r="Y350" s="219"/>
      <c r="Z350" s="219"/>
      <c r="AA350" s="219"/>
      <c r="AB350" s="219"/>
    </row>
    <row r="351" spans="3:28" s="218" customFormat="1" x14ac:dyDescent="0.3">
      <c r="C351" s="219"/>
      <c r="D351" s="219"/>
      <c r="E351" s="219"/>
      <c r="F351" s="219"/>
      <c r="G351" s="219"/>
      <c r="H351" s="219"/>
      <c r="J351" s="219"/>
      <c r="K351" s="219"/>
      <c r="L351" s="219"/>
      <c r="M351" s="219"/>
      <c r="N351" s="219"/>
      <c r="O351" s="219"/>
      <c r="P351" s="219"/>
      <c r="Q351" s="219"/>
      <c r="R351" s="220"/>
      <c r="S351" s="219"/>
      <c r="T351" s="219"/>
      <c r="U351" s="219"/>
      <c r="V351" s="219"/>
      <c r="W351" s="219"/>
      <c r="X351" s="219"/>
      <c r="Y351" s="219"/>
      <c r="Z351" s="219"/>
      <c r="AA351" s="219"/>
      <c r="AB351" s="219"/>
    </row>
    <row r="352" spans="3:28" s="218" customFormat="1" x14ac:dyDescent="0.3">
      <c r="C352" s="219"/>
      <c r="D352" s="219"/>
      <c r="E352" s="219"/>
      <c r="F352" s="219"/>
      <c r="G352" s="219"/>
      <c r="H352" s="219"/>
      <c r="J352" s="219"/>
      <c r="K352" s="219"/>
      <c r="L352" s="219"/>
      <c r="M352" s="219"/>
      <c r="N352" s="219"/>
      <c r="O352" s="219"/>
      <c r="P352" s="219"/>
      <c r="Q352" s="219"/>
      <c r="R352" s="220"/>
      <c r="S352" s="219"/>
      <c r="T352" s="219"/>
      <c r="U352" s="219"/>
      <c r="V352" s="219"/>
      <c r="W352" s="219"/>
      <c r="X352" s="219"/>
      <c r="Y352" s="219"/>
      <c r="Z352" s="219"/>
      <c r="AA352" s="219"/>
      <c r="AB352" s="219"/>
    </row>
    <row r="353" spans="3:28" s="218" customFormat="1" x14ac:dyDescent="0.3">
      <c r="C353" s="219"/>
      <c r="D353" s="219"/>
      <c r="E353" s="219"/>
      <c r="F353" s="219"/>
      <c r="G353" s="219"/>
      <c r="H353" s="219"/>
      <c r="J353" s="219"/>
      <c r="K353" s="219"/>
      <c r="L353" s="219"/>
      <c r="M353" s="219"/>
      <c r="N353" s="219"/>
      <c r="O353" s="219"/>
      <c r="P353" s="219"/>
      <c r="Q353" s="219"/>
      <c r="R353" s="220"/>
      <c r="S353" s="219"/>
      <c r="T353" s="219"/>
      <c r="U353" s="219"/>
      <c r="V353" s="219"/>
      <c r="W353" s="219"/>
      <c r="X353" s="219"/>
      <c r="Y353" s="219"/>
      <c r="Z353" s="219"/>
      <c r="AA353" s="219"/>
      <c r="AB353" s="219"/>
    </row>
    <row r="354" spans="3:28" s="218" customFormat="1" x14ac:dyDescent="0.3">
      <c r="C354" s="219"/>
      <c r="D354" s="219"/>
      <c r="E354" s="219"/>
      <c r="F354" s="219"/>
      <c r="G354" s="219"/>
      <c r="H354" s="219"/>
      <c r="J354" s="219"/>
      <c r="K354" s="219"/>
      <c r="L354" s="219"/>
      <c r="M354" s="219"/>
      <c r="N354" s="219"/>
      <c r="O354" s="219"/>
      <c r="P354" s="219"/>
      <c r="Q354" s="219"/>
      <c r="R354" s="220"/>
      <c r="S354" s="219"/>
      <c r="T354" s="219"/>
      <c r="U354" s="219"/>
      <c r="V354" s="219"/>
      <c r="W354" s="219"/>
      <c r="X354" s="219"/>
      <c r="Y354" s="219"/>
      <c r="Z354" s="219"/>
      <c r="AA354" s="219"/>
      <c r="AB354" s="219"/>
    </row>
    <row r="355" spans="3:28" s="218" customFormat="1" x14ac:dyDescent="0.3">
      <c r="C355" s="219"/>
      <c r="D355" s="219"/>
      <c r="E355" s="219"/>
      <c r="F355" s="219"/>
      <c r="G355" s="219"/>
      <c r="H355" s="219"/>
      <c r="J355" s="219"/>
      <c r="K355" s="219"/>
      <c r="L355" s="219"/>
      <c r="M355" s="219"/>
      <c r="N355" s="219"/>
      <c r="O355" s="219"/>
      <c r="P355" s="219"/>
      <c r="Q355" s="219"/>
      <c r="R355" s="220"/>
      <c r="S355" s="219"/>
      <c r="T355" s="219"/>
      <c r="U355" s="219"/>
      <c r="V355" s="219"/>
      <c r="W355" s="219"/>
      <c r="X355" s="219"/>
      <c r="Y355" s="219"/>
      <c r="Z355" s="219"/>
      <c r="AA355" s="219"/>
      <c r="AB355" s="219"/>
    </row>
    <row r="356" spans="3:28" s="218" customFormat="1" x14ac:dyDescent="0.3">
      <c r="C356" s="219"/>
      <c r="D356" s="219"/>
      <c r="E356" s="219"/>
      <c r="F356" s="219"/>
      <c r="G356" s="219"/>
      <c r="H356" s="219"/>
      <c r="J356" s="219"/>
      <c r="K356" s="219"/>
      <c r="L356" s="219"/>
      <c r="M356" s="219"/>
      <c r="N356" s="219"/>
      <c r="O356" s="219"/>
      <c r="P356" s="219"/>
      <c r="Q356" s="219"/>
      <c r="R356" s="220"/>
      <c r="S356" s="219"/>
      <c r="T356" s="219"/>
      <c r="U356" s="219"/>
      <c r="V356" s="219"/>
      <c r="W356" s="219"/>
      <c r="X356" s="219"/>
      <c r="Y356" s="219"/>
      <c r="Z356" s="219"/>
      <c r="AA356" s="219"/>
      <c r="AB356" s="219"/>
    </row>
    <row r="357" spans="3:28" s="218" customFormat="1" x14ac:dyDescent="0.3">
      <c r="C357" s="219"/>
      <c r="D357" s="219"/>
      <c r="E357" s="219"/>
      <c r="F357" s="219"/>
      <c r="G357" s="219"/>
      <c r="H357" s="219"/>
      <c r="J357" s="219"/>
      <c r="K357" s="219"/>
      <c r="L357" s="219"/>
      <c r="M357" s="219"/>
      <c r="N357" s="219"/>
      <c r="O357" s="219"/>
      <c r="P357" s="219"/>
      <c r="Q357" s="219"/>
      <c r="R357" s="220"/>
      <c r="S357" s="219"/>
      <c r="T357" s="219"/>
      <c r="U357" s="219"/>
      <c r="V357" s="219"/>
      <c r="W357" s="219"/>
      <c r="X357" s="219"/>
      <c r="Y357" s="219"/>
      <c r="Z357" s="219"/>
      <c r="AA357" s="219"/>
      <c r="AB357" s="219"/>
    </row>
    <row r="358" spans="3:28" s="218" customFormat="1" x14ac:dyDescent="0.3">
      <c r="C358" s="219"/>
      <c r="D358" s="219"/>
      <c r="E358" s="219"/>
      <c r="F358" s="219"/>
      <c r="G358" s="219"/>
      <c r="H358" s="219"/>
      <c r="J358" s="219"/>
      <c r="K358" s="219"/>
      <c r="L358" s="219"/>
      <c r="M358" s="219"/>
      <c r="N358" s="219"/>
      <c r="O358" s="219"/>
      <c r="P358" s="219"/>
      <c r="Q358" s="219"/>
      <c r="R358" s="220"/>
      <c r="S358" s="219"/>
      <c r="T358" s="219"/>
      <c r="U358" s="219"/>
      <c r="V358" s="219"/>
      <c r="W358" s="219"/>
      <c r="X358" s="219"/>
      <c r="Y358" s="219"/>
      <c r="Z358" s="219"/>
      <c r="AA358" s="219"/>
      <c r="AB358" s="219"/>
    </row>
    <row r="359" spans="3:28" s="218" customFormat="1" x14ac:dyDescent="0.3">
      <c r="C359" s="219"/>
      <c r="D359" s="219"/>
      <c r="E359" s="219"/>
      <c r="F359" s="219"/>
      <c r="G359" s="219"/>
      <c r="H359" s="219"/>
      <c r="J359" s="219"/>
      <c r="K359" s="219"/>
      <c r="L359" s="219"/>
      <c r="M359" s="219"/>
      <c r="N359" s="219"/>
      <c r="O359" s="219"/>
      <c r="P359" s="219"/>
      <c r="Q359" s="219"/>
      <c r="R359" s="220"/>
      <c r="S359" s="219"/>
      <c r="T359" s="219"/>
      <c r="U359" s="219"/>
      <c r="V359" s="219"/>
      <c r="W359" s="219"/>
      <c r="X359" s="219"/>
      <c r="Y359" s="219"/>
      <c r="Z359" s="219"/>
      <c r="AA359" s="219"/>
      <c r="AB359" s="219"/>
    </row>
    <row r="360" spans="3:28" s="218" customFormat="1" x14ac:dyDescent="0.3">
      <c r="C360" s="219"/>
      <c r="D360" s="219"/>
      <c r="E360" s="219"/>
      <c r="F360" s="219"/>
      <c r="G360" s="219"/>
      <c r="H360" s="219"/>
      <c r="J360" s="219"/>
      <c r="K360" s="219"/>
      <c r="L360" s="219"/>
      <c r="M360" s="219"/>
      <c r="N360" s="219"/>
      <c r="O360" s="219"/>
      <c r="P360" s="219"/>
      <c r="Q360" s="219"/>
      <c r="R360" s="220"/>
      <c r="S360" s="219"/>
      <c r="T360" s="219"/>
      <c r="U360" s="219"/>
      <c r="V360" s="219"/>
      <c r="W360" s="219"/>
      <c r="X360" s="219"/>
      <c r="Y360" s="219"/>
      <c r="Z360" s="219"/>
      <c r="AA360" s="219"/>
      <c r="AB360" s="219"/>
    </row>
    <row r="361" spans="3:28" s="218" customFormat="1" x14ac:dyDescent="0.3">
      <c r="C361" s="219"/>
      <c r="D361" s="219"/>
      <c r="E361" s="219"/>
      <c r="F361" s="219"/>
      <c r="G361" s="219"/>
      <c r="H361" s="219"/>
      <c r="J361" s="219"/>
      <c r="K361" s="219"/>
      <c r="L361" s="219"/>
      <c r="M361" s="219"/>
      <c r="N361" s="219"/>
      <c r="O361" s="219"/>
      <c r="P361" s="219"/>
      <c r="Q361" s="219"/>
      <c r="R361" s="220"/>
      <c r="S361" s="219"/>
      <c r="T361" s="219"/>
      <c r="U361" s="219"/>
      <c r="V361" s="219"/>
      <c r="W361" s="219"/>
      <c r="X361" s="219"/>
      <c r="Y361" s="219"/>
      <c r="Z361" s="219"/>
      <c r="AA361" s="219"/>
      <c r="AB361" s="219"/>
    </row>
    <row r="362" spans="3:28" s="218" customFormat="1" x14ac:dyDescent="0.3">
      <c r="C362" s="219"/>
      <c r="D362" s="219"/>
      <c r="E362" s="219"/>
      <c r="F362" s="219"/>
      <c r="G362" s="219"/>
      <c r="H362" s="219"/>
      <c r="J362" s="219"/>
      <c r="K362" s="219"/>
      <c r="L362" s="219"/>
      <c r="M362" s="219"/>
      <c r="N362" s="219"/>
      <c r="O362" s="219"/>
      <c r="P362" s="219"/>
      <c r="Q362" s="219"/>
      <c r="R362" s="220"/>
      <c r="S362" s="219"/>
      <c r="T362" s="219"/>
      <c r="U362" s="219"/>
      <c r="V362" s="219"/>
      <c r="W362" s="219"/>
      <c r="X362" s="219"/>
      <c r="Y362" s="219"/>
      <c r="Z362" s="219"/>
      <c r="AA362" s="219"/>
      <c r="AB362" s="219"/>
    </row>
    <row r="363" spans="3:28" s="218" customFormat="1" x14ac:dyDescent="0.3">
      <c r="C363" s="219"/>
      <c r="D363" s="219"/>
      <c r="E363" s="219"/>
      <c r="F363" s="219"/>
      <c r="G363" s="219"/>
      <c r="H363" s="219"/>
      <c r="J363" s="219"/>
      <c r="K363" s="219"/>
      <c r="L363" s="219"/>
      <c r="M363" s="219"/>
      <c r="N363" s="219"/>
      <c r="O363" s="219"/>
      <c r="P363" s="219"/>
      <c r="Q363" s="219"/>
      <c r="R363" s="220"/>
      <c r="S363" s="219"/>
      <c r="T363" s="219"/>
      <c r="U363" s="219"/>
      <c r="V363" s="219"/>
      <c r="W363" s="219"/>
      <c r="X363" s="219"/>
      <c r="Y363" s="219"/>
      <c r="Z363" s="219"/>
      <c r="AA363" s="219"/>
      <c r="AB363" s="219"/>
    </row>
    <row r="364" spans="3:28" s="218" customFormat="1" x14ac:dyDescent="0.3">
      <c r="C364" s="219"/>
      <c r="D364" s="219"/>
      <c r="E364" s="219"/>
      <c r="F364" s="219"/>
      <c r="G364" s="219"/>
      <c r="H364" s="219"/>
      <c r="J364" s="219"/>
      <c r="K364" s="219"/>
      <c r="L364" s="219"/>
      <c r="M364" s="219"/>
      <c r="N364" s="219"/>
      <c r="O364" s="219"/>
      <c r="P364" s="219"/>
      <c r="Q364" s="219"/>
      <c r="R364" s="220"/>
      <c r="S364" s="219"/>
      <c r="T364" s="219"/>
      <c r="U364" s="219"/>
      <c r="V364" s="219"/>
      <c r="W364" s="219"/>
      <c r="X364" s="219"/>
      <c r="Y364" s="219"/>
      <c r="Z364" s="219"/>
      <c r="AA364" s="219"/>
      <c r="AB364" s="219"/>
    </row>
    <row r="365" spans="3:28" s="218" customFormat="1" x14ac:dyDescent="0.3">
      <c r="C365" s="219"/>
      <c r="D365" s="219"/>
      <c r="E365" s="219"/>
      <c r="F365" s="219"/>
      <c r="G365" s="219"/>
      <c r="H365" s="219"/>
      <c r="J365" s="219"/>
      <c r="K365" s="219"/>
      <c r="L365" s="219"/>
      <c r="M365" s="219"/>
      <c r="N365" s="219"/>
      <c r="O365" s="219"/>
      <c r="P365" s="219"/>
      <c r="Q365" s="219"/>
      <c r="R365" s="220"/>
      <c r="S365" s="219"/>
      <c r="T365" s="219"/>
      <c r="U365" s="219"/>
      <c r="V365" s="219"/>
      <c r="W365" s="219"/>
      <c r="X365" s="219"/>
      <c r="Y365" s="219"/>
      <c r="Z365" s="219"/>
      <c r="AA365" s="219"/>
      <c r="AB365" s="219"/>
    </row>
    <row r="366" spans="3:28" s="218" customFormat="1" x14ac:dyDescent="0.3">
      <c r="C366" s="219"/>
      <c r="D366" s="219"/>
      <c r="E366" s="219"/>
      <c r="F366" s="219"/>
      <c r="G366" s="219"/>
      <c r="H366" s="219"/>
      <c r="J366" s="219"/>
      <c r="K366" s="219"/>
      <c r="L366" s="219"/>
      <c r="M366" s="219"/>
      <c r="N366" s="219"/>
      <c r="O366" s="219"/>
      <c r="P366" s="219"/>
      <c r="Q366" s="219"/>
      <c r="R366" s="220"/>
      <c r="S366" s="219"/>
      <c r="T366" s="219"/>
      <c r="U366" s="219"/>
      <c r="V366" s="219"/>
      <c r="W366" s="219"/>
      <c r="X366" s="219"/>
      <c r="Y366" s="219"/>
      <c r="Z366" s="219"/>
      <c r="AA366" s="219"/>
      <c r="AB366" s="219"/>
    </row>
    <row r="367" spans="3:28" s="218" customFormat="1" x14ac:dyDescent="0.3">
      <c r="C367" s="219"/>
      <c r="D367" s="219"/>
      <c r="E367" s="219"/>
      <c r="F367" s="219"/>
      <c r="G367" s="219"/>
      <c r="H367" s="219"/>
      <c r="J367" s="219"/>
      <c r="K367" s="219"/>
      <c r="L367" s="219"/>
      <c r="M367" s="219"/>
      <c r="N367" s="219"/>
      <c r="O367" s="219"/>
      <c r="P367" s="219"/>
      <c r="Q367" s="219"/>
      <c r="R367" s="220"/>
      <c r="S367" s="219"/>
      <c r="T367" s="219"/>
      <c r="U367" s="219"/>
      <c r="V367" s="219"/>
      <c r="W367" s="219"/>
      <c r="X367" s="219"/>
      <c r="Y367" s="219"/>
      <c r="Z367" s="219"/>
      <c r="AA367" s="219"/>
      <c r="AB367" s="219"/>
    </row>
    <row r="368" spans="3:28" s="218" customFormat="1" x14ac:dyDescent="0.3">
      <c r="C368" s="219"/>
      <c r="D368" s="219"/>
      <c r="E368" s="219"/>
      <c r="F368" s="219"/>
      <c r="G368" s="219"/>
      <c r="H368" s="219"/>
      <c r="J368" s="219"/>
      <c r="K368" s="219"/>
      <c r="L368" s="219"/>
      <c r="M368" s="219"/>
      <c r="N368" s="219"/>
      <c r="O368" s="219"/>
      <c r="P368" s="219"/>
      <c r="Q368" s="219"/>
      <c r="R368" s="220"/>
      <c r="S368" s="219"/>
      <c r="T368" s="219"/>
      <c r="U368" s="219"/>
      <c r="V368" s="219"/>
      <c r="W368" s="219"/>
      <c r="X368" s="219"/>
      <c r="Y368" s="219"/>
      <c r="Z368" s="219"/>
      <c r="AA368" s="219"/>
      <c r="AB368" s="219"/>
    </row>
    <row r="369" spans="3:28" s="218" customFormat="1" x14ac:dyDescent="0.3">
      <c r="C369" s="219"/>
      <c r="D369" s="219"/>
      <c r="E369" s="219"/>
      <c r="F369" s="219"/>
      <c r="G369" s="219"/>
      <c r="H369" s="219"/>
      <c r="J369" s="219"/>
      <c r="K369" s="219"/>
      <c r="L369" s="219"/>
      <c r="M369" s="219"/>
      <c r="N369" s="219"/>
      <c r="O369" s="219"/>
      <c r="P369" s="219"/>
      <c r="Q369" s="219"/>
      <c r="R369" s="220"/>
      <c r="S369" s="219"/>
      <c r="T369" s="219"/>
      <c r="U369" s="219"/>
      <c r="V369" s="219"/>
      <c r="W369" s="219"/>
      <c r="X369" s="219"/>
      <c r="Y369" s="219"/>
      <c r="Z369" s="219"/>
      <c r="AA369" s="219"/>
      <c r="AB369" s="219"/>
    </row>
    <row r="370" spans="3:28" s="218" customFormat="1" x14ac:dyDescent="0.3">
      <c r="C370" s="219"/>
      <c r="D370" s="219"/>
      <c r="E370" s="219"/>
      <c r="F370" s="219"/>
      <c r="G370" s="219"/>
      <c r="H370" s="219"/>
      <c r="J370" s="219"/>
      <c r="K370" s="219"/>
      <c r="L370" s="219"/>
      <c r="M370" s="219"/>
      <c r="N370" s="219"/>
      <c r="O370" s="219"/>
      <c r="P370" s="219"/>
      <c r="Q370" s="219"/>
      <c r="R370" s="220"/>
      <c r="S370" s="219"/>
      <c r="T370" s="219"/>
      <c r="U370" s="219"/>
      <c r="V370" s="219"/>
      <c r="W370" s="219"/>
      <c r="X370" s="219"/>
      <c r="Y370" s="219"/>
      <c r="Z370" s="219"/>
      <c r="AA370" s="219"/>
      <c r="AB370" s="219"/>
    </row>
    <row r="371" spans="3:28" s="218" customFormat="1" x14ac:dyDescent="0.3">
      <c r="C371" s="219"/>
      <c r="D371" s="219"/>
      <c r="E371" s="219"/>
      <c r="F371" s="219"/>
      <c r="G371" s="219"/>
      <c r="H371" s="219"/>
      <c r="J371" s="219"/>
      <c r="K371" s="219"/>
      <c r="L371" s="219"/>
      <c r="M371" s="219"/>
      <c r="N371" s="219"/>
      <c r="O371" s="219"/>
      <c r="P371" s="219"/>
      <c r="Q371" s="219"/>
      <c r="R371" s="220"/>
      <c r="S371" s="219"/>
      <c r="T371" s="219"/>
      <c r="U371" s="219"/>
      <c r="V371" s="219"/>
      <c r="W371" s="219"/>
      <c r="X371" s="219"/>
      <c r="Y371" s="219"/>
      <c r="Z371" s="219"/>
      <c r="AA371" s="219"/>
      <c r="AB371" s="219"/>
    </row>
    <row r="372" spans="3:28" s="218" customFormat="1" x14ac:dyDescent="0.3">
      <c r="C372" s="219"/>
      <c r="D372" s="219"/>
      <c r="E372" s="219"/>
      <c r="F372" s="219"/>
      <c r="G372" s="219"/>
      <c r="H372" s="219"/>
      <c r="J372" s="219"/>
      <c r="K372" s="219"/>
      <c r="L372" s="219"/>
      <c r="M372" s="219"/>
      <c r="N372" s="219"/>
      <c r="O372" s="219"/>
      <c r="P372" s="219"/>
      <c r="Q372" s="219"/>
      <c r="R372" s="220"/>
      <c r="S372" s="219"/>
      <c r="T372" s="219"/>
      <c r="U372" s="219"/>
      <c r="V372" s="219"/>
      <c r="W372" s="219"/>
      <c r="X372" s="219"/>
      <c r="Y372" s="219"/>
      <c r="Z372" s="219"/>
      <c r="AA372" s="219"/>
      <c r="AB372" s="219"/>
    </row>
    <row r="373" spans="3:28" s="218" customFormat="1" x14ac:dyDescent="0.3">
      <c r="C373" s="219"/>
      <c r="D373" s="219"/>
      <c r="E373" s="219"/>
      <c r="F373" s="219"/>
      <c r="G373" s="219"/>
      <c r="H373" s="219"/>
      <c r="J373" s="219"/>
      <c r="K373" s="219"/>
      <c r="L373" s="219"/>
      <c r="M373" s="219"/>
      <c r="N373" s="219"/>
      <c r="O373" s="219"/>
      <c r="P373" s="219"/>
      <c r="Q373" s="219"/>
      <c r="R373" s="220"/>
      <c r="S373" s="219"/>
      <c r="T373" s="219"/>
      <c r="U373" s="219"/>
      <c r="V373" s="219"/>
      <c r="W373" s="219"/>
      <c r="X373" s="219"/>
      <c r="Y373" s="219"/>
      <c r="Z373" s="219"/>
      <c r="AA373" s="219"/>
      <c r="AB373" s="219"/>
    </row>
    <row r="374" spans="3:28" s="218" customFormat="1" x14ac:dyDescent="0.3">
      <c r="C374" s="219"/>
      <c r="D374" s="219"/>
      <c r="E374" s="219"/>
      <c r="F374" s="219"/>
      <c r="G374" s="219"/>
      <c r="H374" s="219"/>
      <c r="J374" s="219"/>
      <c r="K374" s="219"/>
      <c r="L374" s="219"/>
      <c r="M374" s="219"/>
      <c r="N374" s="219"/>
      <c r="O374" s="219"/>
      <c r="P374" s="219"/>
      <c r="Q374" s="219"/>
      <c r="R374" s="220"/>
      <c r="S374" s="219"/>
      <c r="T374" s="219"/>
      <c r="U374" s="219"/>
      <c r="V374" s="219"/>
      <c r="W374" s="219"/>
      <c r="X374" s="219"/>
      <c r="Y374" s="219"/>
      <c r="Z374" s="219"/>
      <c r="AA374" s="219"/>
      <c r="AB374" s="219"/>
    </row>
    <row r="375" spans="3:28" s="218" customFormat="1" x14ac:dyDescent="0.3">
      <c r="C375" s="219"/>
      <c r="D375" s="219"/>
      <c r="E375" s="219"/>
      <c r="F375" s="219"/>
      <c r="G375" s="219"/>
      <c r="H375" s="219"/>
      <c r="J375" s="219"/>
      <c r="K375" s="219"/>
      <c r="L375" s="219"/>
      <c r="M375" s="219"/>
      <c r="N375" s="219"/>
      <c r="O375" s="219"/>
      <c r="P375" s="219"/>
      <c r="Q375" s="219"/>
      <c r="R375" s="220"/>
      <c r="S375" s="219"/>
      <c r="T375" s="219"/>
      <c r="U375" s="219"/>
      <c r="V375" s="219"/>
      <c r="W375" s="219"/>
      <c r="X375" s="219"/>
      <c r="Y375" s="219"/>
      <c r="Z375" s="219"/>
      <c r="AA375" s="219"/>
      <c r="AB375" s="219"/>
    </row>
    <row r="376" spans="3:28" s="218" customFormat="1" x14ac:dyDescent="0.3">
      <c r="C376" s="219"/>
      <c r="D376" s="219"/>
      <c r="E376" s="219"/>
      <c r="F376" s="219"/>
      <c r="G376" s="219"/>
      <c r="H376" s="219"/>
      <c r="J376" s="219"/>
      <c r="K376" s="219"/>
      <c r="L376" s="219"/>
      <c r="M376" s="219"/>
      <c r="N376" s="219"/>
      <c r="O376" s="219"/>
      <c r="P376" s="219"/>
      <c r="Q376" s="219"/>
      <c r="R376" s="220"/>
      <c r="S376" s="219"/>
      <c r="T376" s="219"/>
      <c r="U376" s="219"/>
      <c r="V376" s="219"/>
      <c r="W376" s="219"/>
      <c r="X376" s="219"/>
      <c r="Y376" s="219"/>
      <c r="Z376" s="219"/>
      <c r="AA376" s="219"/>
      <c r="AB376" s="219"/>
    </row>
    <row r="377" spans="3:28" s="218" customFormat="1" x14ac:dyDescent="0.3">
      <c r="C377" s="219"/>
      <c r="D377" s="219"/>
      <c r="E377" s="219"/>
      <c r="F377" s="219"/>
      <c r="G377" s="219"/>
      <c r="H377" s="219"/>
      <c r="J377" s="219"/>
      <c r="K377" s="219"/>
      <c r="L377" s="219"/>
      <c r="M377" s="219"/>
      <c r="N377" s="219"/>
      <c r="O377" s="219"/>
      <c r="P377" s="219"/>
      <c r="Q377" s="219"/>
      <c r="R377" s="220"/>
      <c r="S377" s="219"/>
      <c r="T377" s="219"/>
      <c r="U377" s="219"/>
      <c r="V377" s="219"/>
      <c r="W377" s="219"/>
      <c r="X377" s="219"/>
      <c r="Y377" s="219"/>
      <c r="Z377" s="219"/>
      <c r="AA377" s="219"/>
      <c r="AB377" s="219"/>
    </row>
    <row r="378" spans="3:28" s="218" customFormat="1" x14ac:dyDescent="0.3">
      <c r="C378" s="219"/>
      <c r="D378" s="219"/>
      <c r="E378" s="219"/>
      <c r="F378" s="219"/>
      <c r="G378" s="219"/>
      <c r="H378" s="219"/>
      <c r="J378" s="219"/>
      <c r="K378" s="219"/>
      <c r="L378" s="219"/>
      <c r="M378" s="219"/>
      <c r="N378" s="219"/>
      <c r="O378" s="219"/>
      <c r="P378" s="219"/>
      <c r="Q378" s="219"/>
      <c r="R378" s="220"/>
      <c r="S378" s="219"/>
      <c r="T378" s="219"/>
      <c r="U378" s="219"/>
      <c r="V378" s="219"/>
      <c r="W378" s="219"/>
      <c r="X378" s="219"/>
      <c r="Y378" s="219"/>
      <c r="Z378" s="219"/>
      <c r="AA378" s="219"/>
      <c r="AB378" s="219"/>
    </row>
    <row r="379" spans="3:28" s="218" customFormat="1" x14ac:dyDescent="0.3">
      <c r="C379" s="219"/>
      <c r="D379" s="219"/>
      <c r="E379" s="219"/>
      <c r="F379" s="219"/>
      <c r="G379" s="219"/>
      <c r="H379" s="219"/>
      <c r="J379" s="219"/>
      <c r="K379" s="219"/>
      <c r="L379" s="219"/>
      <c r="M379" s="219"/>
      <c r="N379" s="219"/>
      <c r="O379" s="219"/>
      <c r="P379" s="219"/>
      <c r="Q379" s="219"/>
      <c r="R379" s="220"/>
      <c r="S379" s="219"/>
      <c r="T379" s="219"/>
      <c r="U379" s="219"/>
      <c r="V379" s="219"/>
      <c r="W379" s="219"/>
      <c r="X379" s="219"/>
      <c r="Y379" s="219"/>
      <c r="Z379" s="219"/>
      <c r="AA379" s="219"/>
      <c r="AB379" s="219"/>
    </row>
    <row r="380" spans="3:28" s="218" customFormat="1" x14ac:dyDescent="0.3">
      <c r="C380" s="219"/>
      <c r="D380" s="219"/>
      <c r="E380" s="219"/>
      <c r="F380" s="219"/>
      <c r="G380" s="219"/>
      <c r="H380" s="219"/>
      <c r="J380" s="219"/>
      <c r="K380" s="219"/>
      <c r="L380" s="219"/>
      <c r="M380" s="219"/>
      <c r="N380" s="219"/>
      <c r="O380" s="219"/>
      <c r="P380" s="219"/>
      <c r="Q380" s="219"/>
      <c r="R380" s="220"/>
      <c r="S380" s="219"/>
      <c r="T380" s="219"/>
      <c r="U380" s="219"/>
      <c r="V380" s="219"/>
      <c r="W380" s="219"/>
      <c r="X380" s="219"/>
      <c r="Y380" s="219"/>
      <c r="Z380" s="219"/>
      <c r="AA380" s="219"/>
      <c r="AB380" s="219"/>
    </row>
    <row r="381" spans="3:28" s="218" customFormat="1" x14ac:dyDescent="0.3">
      <c r="C381" s="219"/>
      <c r="D381" s="219"/>
      <c r="E381" s="219"/>
      <c r="F381" s="219"/>
      <c r="G381" s="219"/>
      <c r="H381" s="219"/>
      <c r="J381" s="219"/>
      <c r="K381" s="219"/>
      <c r="L381" s="219"/>
      <c r="M381" s="219"/>
      <c r="N381" s="219"/>
      <c r="O381" s="219"/>
      <c r="P381" s="219"/>
      <c r="Q381" s="219"/>
      <c r="R381" s="220"/>
      <c r="S381" s="219"/>
      <c r="T381" s="219"/>
      <c r="U381" s="219"/>
      <c r="V381" s="219"/>
      <c r="W381" s="219"/>
      <c r="X381" s="219"/>
      <c r="Y381" s="219"/>
      <c r="Z381" s="219"/>
      <c r="AA381" s="219"/>
      <c r="AB381" s="219"/>
    </row>
    <row r="382" spans="3:28" s="218" customFormat="1" x14ac:dyDescent="0.3">
      <c r="C382" s="219"/>
      <c r="D382" s="219"/>
      <c r="E382" s="219"/>
      <c r="F382" s="219"/>
      <c r="G382" s="219"/>
      <c r="H382" s="219"/>
      <c r="J382" s="219"/>
      <c r="K382" s="219"/>
      <c r="L382" s="219"/>
      <c r="M382" s="219"/>
      <c r="N382" s="219"/>
      <c r="O382" s="219"/>
      <c r="P382" s="219"/>
      <c r="Q382" s="219"/>
      <c r="R382" s="220"/>
      <c r="S382" s="219"/>
      <c r="T382" s="219"/>
      <c r="U382" s="219"/>
      <c r="V382" s="219"/>
      <c r="W382" s="219"/>
      <c r="X382" s="219"/>
      <c r="Y382" s="219"/>
      <c r="Z382" s="219"/>
      <c r="AA382" s="219"/>
      <c r="AB382" s="219"/>
    </row>
    <row r="383" spans="3:28" s="218" customFormat="1" x14ac:dyDescent="0.3">
      <c r="C383" s="219"/>
      <c r="D383" s="219"/>
      <c r="E383" s="219"/>
      <c r="F383" s="219"/>
      <c r="G383" s="219"/>
      <c r="H383" s="219"/>
      <c r="J383" s="219"/>
      <c r="K383" s="219"/>
      <c r="L383" s="219"/>
      <c r="M383" s="219"/>
      <c r="N383" s="219"/>
      <c r="O383" s="219"/>
      <c r="P383" s="219"/>
      <c r="Q383" s="219"/>
      <c r="R383" s="220"/>
      <c r="S383" s="219"/>
      <c r="T383" s="219"/>
      <c r="U383" s="219"/>
      <c r="V383" s="219"/>
      <c r="W383" s="219"/>
      <c r="X383" s="219"/>
      <c r="Y383" s="219"/>
      <c r="Z383" s="219"/>
      <c r="AA383" s="219"/>
      <c r="AB383" s="219"/>
    </row>
    <row r="384" spans="3:28" s="218" customFormat="1" x14ac:dyDescent="0.3">
      <c r="C384" s="219"/>
      <c r="D384" s="219"/>
      <c r="E384" s="219"/>
      <c r="F384" s="219"/>
      <c r="G384" s="219"/>
      <c r="H384" s="219"/>
      <c r="J384" s="219"/>
      <c r="K384" s="219"/>
      <c r="L384" s="219"/>
      <c r="M384" s="219"/>
      <c r="N384" s="219"/>
      <c r="O384" s="219"/>
      <c r="P384" s="219"/>
      <c r="Q384" s="219"/>
      <c r="R384" s="220"/>
      <c r="S384" s="219"/>
      <c r="T384" s="219"/>
      <c r="U384" s="219"/>
      <c r="V384" s="219"/>
      <c r="W384" s="219"/>
      <c r="X384" s="219"/>
      <c r="Y384" s="219"/>
      <c r="Z384" s="219"/>
      <c r="AA384" s="219"/>
      <c r="AB384" s="219"/>
    </row>
    <row r="385" spans="3:28" s="218" customFormat="1" x14ac:dyDescent="0.3">
      <c r="C385" s="219"/>
      <c r="D385" s="219"/>
      <c r="E385" s="219"/>
      <c r="F385" s="219"/>
      <c r="G385" s="219"/>
      <c r="H385" s="219"/>
      <c r="J385" s="219"/>
      <c r="K385" s="219"/>
      <c r="L385" s="219"/>
      <c r="M385" s="219"/>
      <c r="N385" s="219"/>
      <c r="O385" s="219"/>
      <c r="P385" s="219"/>
      <c r="Q385" s="219"/>
      <c r="R385" s="220"/>
      <c r="S385" s="219"/>
      <c r="T385" s="219"/>
      <c r="U385" s="219"/>
      <c r="V385" s="219"/>
      <c r="W385" s="219"/>
      <c r="X385" s="219"/>
      <c r="Y385" s="219"/>
      <c r="Z385" s="219"/>
      <c r="AA385" s="219"/>
      <c r="AB385" s="219"/>
    </row>
    <row r="386" spans="3:28" s="218" customFormat="1" x14ac:dyDescent="0.3">
      <c r="C386" s="219"/>
      <c r="D386" s="219"/>
      <c r="E386" s="219"/>
      <c r="F386" s="219"/>
      <c r="G386" s="219"/>
      <c r="H386" s="219"/>
      <c r="J386" s="219"/>
      <c r="K386" s="219"/>
      <c r="L386" s="219"/>
      <c r="M386" s="219"/>
      <c r="N386" s="219"/>
      <c r="O386" s="219"/>
      <c r="P386" s="219"/>
      <c r="Q386" s="219"/>
      <c r="R386" s="220"/>
      <c r="S386" s="219"/>
      <c r="T386" s="219"/>
      <c r="U386" s="219"/>
      <c r="V386" s="219"/>
      <c r="W386" s="219"/>
      <c r="X386" s="219"/>
      <c r="Y386" s="219"/>
      <c r="Z386" s="219"/>
      <c r="AA386" s="219"/>
      <c r="AB386" s="219"/>
    </row>
    <row r="387" spans="3:28" s="218" customFormat="1" x14ac:dyDescent="0.3">
      <c r="C387" s="219"/>
      <c r="D387" s="219"/>
      <c r="E387" s="219"/>
      <c r="F387" s="219"/>
      <c r="G387" s="219"/>
      <c r="H387" s="219"/>
      <c r="J387" s="219"/>
      <c r="K387" s="219"/>
      <c r="L387" s="219"/>
      <c r="M387" s="219"/>
      <c r="N387" s="219"/>
      <c r="O387" s="219"/>
      <c r="P387" s="219"/>
      <c r="Q387" s="219"/>
      <c r="R387" s="220"/>
      <c r="S387" s="219"/>
      <c r="T387" s="219"/>
      <c r="U387" s="219"/>
      <c r="V387" s="219"/>
      <c r="W387" s="219"/>
      <c r="X387" s="219"/>
      <c r="Y387" s="219"/>
      <c r="Z387" s="219"/>
      <c r="AA387" s="219"/>
      <c r="AB387" s="219"/>
    </row>
    <row r="388" spans="3:28" s="218" customFormat="1" x14ac:dyDescent="0.3">
      <c r="C388" s="219"/>
      <c r="D388" s="219"/>
      <c r="E388" s="219"/>
      <c r="F388" s="219"/>
      <c r="G388" s="219"/>
      <c r="H388" s="219"/>
      <c r="J388" s="219"/>
      <c r="K388" s="219"/>
      <c r="L388" s="219"/>
      <c r="M388" s="219"/>
      <c r="N388" s="219"/>
      <c r="O388" s="219"/>
      <c r="P388" s="219"/>
      <c r="Q388" s="219"/>
      <c r="R388" s="220"/>
      <c r="S388" s="219"/>
      <c r="T388" s="219"/>
      <c r="U388" s="219"/>
      <c r="V388" s="219"/>
      <c r="W388" s="219"/>
      <c r="X388" s="219"/>
      <c r="Y388" s="219"/>
      <c r="Z388" s="219"/>
      <c r="AA388" s="219"/>
      <c r="AB388" s="219"/>
    </row>
    <row r="389" spans="3:28" s="218" customFormat="1" x14ac:dyDescent="0.3">
      <c r="C389" s="219"/>
      <c r="D389" s="219"/>
      <c r="E389" s="219"/>
      <c r="F389" s="219"/>
      <c r="G389" s="219"/>
      <c r="H389" s="219"/>
      <c r="J389" s="219"/>
      <c r="K389" s="219"/>
      <c r="L389" s="219"/>
      <c r="M389" s="219"/>
      <c r="N389" s="219"/>
      <c r="O389" s="219"/>
      <c r="P389" s="219"/>
      <c r="Q389" s="219"/>
      <c r="R389" s="220"/>
      <c r="S389" s="219"/>
      <c r="T389" s="219"/>
      <c r="U389" s="219"/>
      <c r="V389" s="219"/>
      <c r="W389" s="219"/>
      <c r="X389" s="219"/>
      <c r="Y389" s="219"/>
      <c r="Z389" s="219"/>
      <c r="AA389" s="219"/>
      <c r="AB389" s="219"/>
    </row>
    <row r="390" spans="3:28" s="218" customFormat="1" x14ac:dyDescent="0.3">
      <c r="C390" s="219"/>
      <c r="D390" s="219"/>
      <c r="E390" s="219"/>
      <c r="F390" s="219"/>
      <c r="G390" s="219"/>
      <c r="H390" s="219"/>
      <c r="J390" s="219"/>
      <c r="K390" s="219"/>
      <c r="L390" s="219"/>
      <c r="M390" s="219"/>
      <c r="N390" s="219"/>
      <c r="O390" s="219"/>
      <c r="P390" s="219"/>
      <c r="Q390" s="219"/>
      <c r="R390" s="220"/>
      <c r="S390" s="219"/>
      <c r="T390" s="219"/>
      <c r="U390" s="219"/>
      <c r="V390" s="219"/>
      <c r="W390" s="219"/>
      <c r="X390" s="219"/>
      <c r="Y390" s="219"/>
      <c r="Z390" s="219"/>
      <c r="AA390" s="219"/>
      <c r="AB390" s="219"/>
    </row>
    <row r="391" spans="3:28" s="218" customFormat="1" x14ac:dyDescent="0.3">
      <c r="C391" s="219"/>
      <c r="D391" s="219"/>
      <c r="E391" s="219"/>
      <c r="F391" s="219"/>
      <c r="G391" s="219"/>
      <c r="H391" s="219"/>
      <c r="J391" s="219"/>
      <c r="K391" s="219"/>
      <c r="L391" s="219"/>
      <c r="M391" s="219"/>
      <c r="N391" s="219"/>
      <c r="O391" s="219"/>
      <c r="P391" s="219"/>
      <c r="Q391" s="219"/>
      <c r="R391" s="220"/>
      <c r="S391" s="219"/>
      <c r="T391" s="219"/>
      <c r="U391" s="219"/>
      <c r="V391" s="219"/>
      <c r="W391" s="219"/>
      <c r="X391" s="219"/>
      <c r="Y391" s="219"/>
      <c r="Z391" s="219"/>
      <c r="AA391" s="219"/>
      <c r="AB391" s="219"/>
    </row>
    <row r="392" spans="3:28" s="218" customFormat="1" x14ac:dyDescent="0.3">
      <c r="C392" s="219"/>
      <c r="D392" s="219"/>
      <c r="E392" s="219"/>
      <c r="F392" s="219"/>
      <c r="G392" s="219"/>
      <c r="H392" s="219"/>
      <c r="J392" s="219"/>
      <c r="K392" s="219"/>
      <c r="L392" s="219"/>
      <c r="M392" s="219"/>
      <c r="N392" s="219"/>
      <c r="O392" s="219"/>
      <c r="P392" s="219"/>
      <c r="Q392" s="219"/>
      <c r="R392" s="220"/>
      <c r="S392" s="219"/>
      <c r="T392" s="219"/>
      <c r="U392" s="219"/>
      <c r="V392" s="219"/>
      <c r="W392" s="219"/>
      <c r="X392" s="219"/>
      <c r="Y392" s="219"/>
      <c r="Z392" s="219"/>
      <c r="AA392" s="219"/>
      <c r="AB392" s="219"/>
    </row>
    <row r="393" spans="3:28" s="218" customFormat="1" x14ac:dyDescent="0.3">
      <c r="C393" s="219"/>
      <c r="D393" s="219"/>
      <c r="E393" s="219"/>
      <c r="F393" s="219"/>
      <c r="G393" s="219"/>
      <c r="H393" s="219"/>
      <c r="J393" s="219"/>
      <c r="K393" s="219"/>
      <c r="L393" s="219"/>
      <c r="M393" s="219"/>
      <c r="N393" s="219"/>
      <c r="O393" s="219"/>
      <c r="P393" s="219"/>
      <c r="Q393" s="219"/>
      <c r="R393" s="220"/>
      <c r="S393" s="219"/>
      <c r="T393" s="219"/>
      <c r="U393" s="219"/>
      <c r="V393" s="219"/>
      <c r="W393" s="219"/>
      <c r="X393" s="219"/>
      <c r="Y393" s="219"/>
      <c r="Z393" s="219"/>
      <c r="AA393" s="219"/>
      <c r="AB393" s="219"/>
    </row>
    <row r="394" spans="3:28" s="218" customFormat="1" x14ac:dyDescent="0.3">
      <c r="C394" s="219"/>
      <c r="D394" s="219"/>
      <c r="E394" s="219"/>
      <c r="F394" s="219"/>
      <c r="G394" s="219"/>
      <c r="H394" s="219"/>
      <c r="J394" s="219"/>
      <c r="K394" s="219"/>
      <c r="L394" s="219"/>
      <c r="M394" s="219"/>
      <c r="N394" s="219"/>
      <c r="O394" s="219"/>
      <c r="P394" s="219"/>
      <c r="Q394" s="219"/>
      <c r="R394" s="220"/>
      <c r="S394" s="219"/>
      <c r="T394" s="219"/>
      <c r="U394" s="219"/>
      <c r="V394" s="219"/>
      <c r="W394" s="219"/>
      <c r="X394" s="219"/>
      <c r="Y394" s="219"/>
      <c r="Z394" s="219"/>
      <c r="AA394" s="219"/>
      <c r="AB394" s="219"/>
    </row>
    <row r="395" spans="3:28" s="218" customFormat="1" x14ac:dyDescent="0.3">
      <c r="C395" s="219"/>
      <c r="D395" s="219"/>
      <c r="E395" s="219"/>
      <c r="F395" s="219"/>
      <c r="G395" s="219"/>
      <c r="H395" s="219"/>
      <c r="J395" s="219"/>
      <c r="K395" s="219"/>
      <c r="L395" s="219"/>
      <c r="M395" s="219"/>
      <c r="N395" s="219"/>
      <c r="O395" s="219"/>
      <c r="P395" s="219"/>
      <c r="Q395" s="219"/>
      <c r="R395" s="220"/>
      <c r="S395" s="219"/>
      <c r="T395" s="219"/>
      <c r="U395" s="219"/>
      <c r="V395" s="219"/>
      <c r="W395" s="219"/>
      <c r="X395" s="219"/>
      <c r="Y395" s="219"/>
      <c r="Z395" s="219"/>
      <c r="AA395" s="219"/>
      <c r="AB395" s="219"/>
    </row>
    <row r="396" spans="3:28" s="218" customFormat="1" x14ac:dyDescent="0.3">
      <c r="C396" s="219"/>
      <c r="D396" s="219"/>
      <c r="E396" s="219"/>
      <c r="F396" s="219"/>
      <c r="G396" s="219"/>
      <c r="H396" s="219"/>
      <c r="J396" s="219"/>
      <c r="K396" s="219"/>
      <c r="L396" s="219"/>
      <c r="M396" s="219"/>
      <c r="N396" s="219"/>
      <c r="O396" s="219"/>
      <c r="P396" s="219"/>
      <c r="Q396" s="219"/>
      <c r="R396" s="220"/>
      <c r="S396" s="219"/>
      <c r="T396" s="219"/>
      <c r="U396" s="219"/>
      <c r="V396" s="219"/>
      <c r="W396" s="219"/>
      <c r="X396" s="219"/>
      <c r="Y396" s="219"/>
      <c r="Z396" s="219"/>
      <c r="AA396" s="219"/>
      <c r="AB396" s="219"/>
    </row>
    <row r="397" spans="3:28" s="218" customFormat="1" x14ac:dyDescent="0.3">
      <c r="C397" s="219"/>
      <c r="D397" s="219"/>
      <c r="E397" s="219"/>
      <c r="F397" s="219"/>
      <c r="G397" s="219"/>
      <c r="H397" s="219"/>
      <c r="J397" s="219"/>
      <c r="K397" s="219"/>
      <c r="L397" s="219"/>
      <c r="M397" s="219"/>
      <c r="N397" s="219"/>
      <c r="O397" s="219"/>
      <c r="P397" s="219"/>
      <c r="Q397" s="219"/>
      <c r="R397" s="220"/>
      <c r="S397" s="219"/>
      <c r="T397" s="219"/>
      <c r="U397" s="219"/>
      <c r="V397" s="219"/>
      <c r="W397" s="219"/>
      <c r="X397" s="219"/>
      <c r="Y397" s="219"/>
      <c r="Z397" s="219"/>
      <c r="AA397" s="219"/>
      <c r="AB397" s="219"/>
    </row>
    <row r="398" spans="3:28" s="218" customFormat="1" x14ac:dyDescent="0.3">
      <c r="C398" s="219"/>
      <c r="D398" s="219"/>
      <c r="E398" s="219"/>
      <c r="F398" s="219"/>
      <c r="G398" s="219"/>
      <c r="H398" s="219"/>
      <c r="J398" s="219"/>
      <c r="K398" s="219"/>
      <c r="L398" s="219"/>
      <c r="M398" s="219"/>
      <c r="N398" s="219"/>
      <c r="O398" s="219"/>
      <c r="P398" s="219"/>
      <c r="Q398" s="219"/>
      <c r="R398" s="220"/>
      <c r="S398" s="219"/>
      <c r="T398" s="219"/>
      <c r="U398" s="219"/>
      <c r="V398" s="219"/>
      <c r="W398" s="219"/>
      <c r="X398" s="219"/>
      <c r="Y398" s="219"/>
      <c r="Z398" s="219"/>
      <c r="AA398" s="219"/>
      <c r="AB398" s="219"/>
    </row>
    <row r="399" spans="3:28" s="218" customFormat="1" x14ac:dyDescent="0.3">
      <c r="C399" s="219"/>
      <c r="D399" s="219"/>
      <c r="E399" s="219"/>
      <c r="F399" s="219"/>
      <c r="G399" s="219"/>
      <c r="H399" s="219"/>
      <c r="J399" s="219"/>
      <c r="K399" s="219"/>
      <c r="L399" s="219"/>
      <c r="M399" s="219"/>
      <c r="N399" s="219"/>
      <c r="O399" s="219"/>
      <c r="P399" s="219"/>
      <c r="Q399" s="219"/>
      <c r="R399" s="220"/>
      <c r="S399" s="219"/>
      <c r="T399" s="219"/>
      <c r="U399" s="219"/>
      <c r="V399" s="219"/>
      <c r="W399" s="219"/>
      <c r="X399" s="219"/>
      <c r="Y399" s="219"/>
      <c r="Z399" s="219"/>
      <c r="AA399" s="219"/>
      <c r="AB399" s="219"/>
    </row>
    <row r="400" spans="3:28" s="218" customFormat="1" x14ac:dyDescent="0.3">
      <c r="C400" s="219"/>
      <c r="D400" s="219"/>
      <c r="E400" s="219"/>
      <c r="F400" s="219"/>
      <c r="G400" s="219"/>
      <c r="H400" s="219"/>
      <c r="J400" s="219"/>
      <c r="K400" s="219"/>
      <c r="L400" s="219"/>
      <c r="M400" s="219"/>
      <c r="N400" s="219"/>
      <c r="O400" s="219"/>
      <c r="P400" s="219"/>
      <c r="Q400" s="219"/>
      <c r="R400" s="220"/>
      <c r="S400" s="219"/>
      <c r="T400" s="219"/>
      <c r="U400" s="219"/>
      <c r="V400" s="219"/>
      <c r="W400" s="219"/>
      <c r="X400" s="219"/>
      <c r="Y400" s="219"/>
      <c r="Z400" s="219"/>
      <c r="AA400" s="219"/>
      <c r="AB400" s="219"/>
    </row>
    <row r="401" spans="3:28" s="218" customFormat="1" x14ac:dyDescent="0.3">
      <c r="C401" s="219"/>
      <c r="D401" s="219"/>
      <c r="E401" s="219"/>
      <c r="F401" s="219"/>
      <c r="G401" s="219"/>
      <c r="H401" s="219"/>
      <c r="J401" s="219"/>
      <c r="K401" s="219"/>
      <c r="L401" s="219"/>
      <c r="M401" s="219"/>
      <c r="N401" s="219"/>
      <c r="O401" s="219"/>
      <c r="P401" s="219"/>
      <c r="Q401" s="219"/>
      <c r="R401" s="220"/>
      <c r="S401" s="219"/>
      <c r="T401" s="219"/>
      <c r="U401" s="219"/>
      <c r="V401" s="219"/>
      <c r="W401" s="219"/>
      <c r="X401" s="219"/>
      <c r="Y401" s="219"/>
      <c r="Z401" s="219"/>
      <c r="AA401" s="219"/>
      <c r="AB401" s="219"/>
    </row>
    <row r="402" spans="3:28" s="218" customFormat="1" x14ac:dyDescent="0.3">
      <c r="C402" s="219"/>
      <c r="D402" s="219"/>
      <c r="E402" s="219"/>
      <c r="F402" s="219"/>
      <c r="G402" s="219"/>
      <c r="H402" s="219"/>
      <c r="J402" s="219"/>
      <c r="K402" s="219"/>
      <c r="L402" s="219"/>
      <c r="M402" s="219"/>
      <c r="N402" s="219"/>
      <c r="O402" s="219"/>
      <c r="P402" s="219"/>
      <c r="Q402" s="219"/>
      <c r="R402" s="220"/>
      <c r="S402" s="219"/>
      <c r="T402" s="219"/>
      <c r="U402" s="219"/>
      <c r="V402" s="219"/>
      <c r="W402" s="219"/>
      <c r="X402" s="219"/>
      <c r="Y402" s="219"/>
      <c r="Z402" s="219"/>
      <c r="AA402" s="219"/>
      <c r="AB402" s="219"/>
    </row>
    <row r="403" spans="3:28" s="218" customFormat="1" x14ac:dyDescent="0.3">
      <c r="C403" s="219"/>
      <c r="D403" s="219"/>
      <c r="E403" s="219"/>
      <c r="F403" s="219"/>
      <c r="G403" s="219"/>
      <c r="H403" s="219"/>
      <c r="J403" s="219"/>
      <c r="K403" s="219"/>
      <c r="L403" s="219"/>
      <c r="M403" s="219"/>
      <c r="N403" s="219"/>
      <c r="O403" s="219"/>
      <c r="P403" s="219"/>
      <c r="Q403" s="219"/>
      <c r="R403" s="220"/>
      <c r="S403" s="219"/>
      <c r="T403" s="219"/>
      <c r="U403" s="219"/>
      <c r="V403" s="219"/>
      <c r="W403" s="219"/>
      <c r="X403" s="219"/>
      <c r="Y403" s="219"/>
      <c r="Z403" s="219"/>
      <c r="AA403" s="219"/>
      <c r="AB403" s="219"/>
    </row>
    <row r="404" spans="3:28" s="218" customFormat="1" x14ac:dyDescent="0.3">
      <c r="C404" s="219"/>
      <c r="D404" s="219"/>
      <c r="E404" s="219"/>
      <c r="F404" s="219"/>
      <c r="G404" s="219"/>
      <c r="H404" s="219"/>
      <c r="J404" s="219"/>
      <c r="K404" s="219"/>
      <c r="L404" s="219"/>
      <c r="M404" s="219"/>
      <c r="N404" s="219"/>
      <c r="O404" s="219"/>
      <c r="P404" s="219"/>
      <c r="Q404" s="219"/>
      <c r="R404" s="220"/>
      <c r="S404" s="219"/>
      <c r="T404" s="219"/>
      <c r="U404" s="219"/>
      <c r="V404" s="219"/>
      <c r="W404" s="219"/>
      <c r="X404" s="219"/>
      <c r="Y404" s="219"/>
      <c r="Z404" s="219"/>
      <c r="AA404" s="219"/>
      <c r="AB404" s="219"/>
    </row>
    <row r="405" spans="3:28" s="218" customFormat="1" x14ac:dyDescent="0.3">
      <c r="C405" s="219"/>
      <c r="D405" s="219"/>
      <c r="E405" s="219"/>
      <c r="F405" s="219"/>
      <c r="G405" s="219"/>
      <c r="H405" s="219"/>
      <c r="J405" s="219"/>
      <c r="K405" s="219"/>
      <c r="L405" s="219"/>
      <c r="M405" s="219"/>
      <c r="N405" s="219"/>
      <c r="O405" s="219"/>
      <c r="P405" s="219"/>
      <c r="Q405" s="219"/>
      <c r="R405" s="220"/>
      <c r="S405" s="219"/>
      <c r="T405" s="219"/>
      <c r="U405" s="219"/>
      <c r="V405" s="219"/>
      <c r="W405" s="219"/>
      <c r="X405" s="219"/>
      <c r="Y405" s="219"/>
      <c r="Z405" s="219"/>
      <c r="AA405" s="219"/>
      <c r="AB405" s="219"/>
    </row>
    <row r="406" spans="3:28" s="218" customFormat="1" x14ac:dyDescent="0.3">
      <c r="C406" s="219"/>
      <c r="D406" s="219"/>
      <c r="E406" s="219"/>
      <c r="F406" s="219"/>
      <c r="G406" s="219"/>
      <c r="H406" s="219"/>
      <c r="J406" s="219"/>
      <c r="K406" s="219"/>
      <c r="L406" s="219"/>
      <c r="M406" s="219"/>
      <c r="N406" s="219"/>
      <c r="O406" s="219"/>
      <c r="P406" s="219"/>
      <c r="Q406" s="219"/>
      <c r="R406" s="220"/>
      <c r="S406" s="219"/>
      <c r="T406" s="219"/>
      <c r="U406" s="219"/>
      <c r="V406" s="219"/>
      <c r="W406" s="219"/>
      <c r="X406" s="219"/>
      <c r="Y406" s="219"/>
      <c r="Z406" s="219"/>
      <c r="AA406" s="219"/>
      <c r="AB406" s="219"/>
    </row>
    <row r="407" spans="3:28" s="218" customFormat="1" x14ac:dyDescent="0.3">
      <c r="C407" s="219"/>
      <c r="D407" s="219"/>
      <c r="E407" s="219"/>
      <c r="F407" s="219"/>
      <c r="G407" s="219"/>
      <c r="H407" s="219"/>
      <c r="J407" s="219"/>
      <c r="K407" s="219"/>
      <c r="L407" s="219"/>
      <c r="M407" s="219"/>
      <c r="N407" s="219"/>
      <c r="O407" s="219"/>
      <c r="P407" s="219"/>
      <c r="Q407" s="219"/>
      <c r="R407" s="220"/>
      <c r="S407" s="219"/>
      <c r="T407" s="219"/>
      <c r="U407" s="219"/>
      <c r="V407" s="219"/>
      <c r="W407" s="219"/>
      <c r="X407" s="219"/>
      <c r="Y407" s="219"/>
      <c r="Z407" s="219"/>
      <c r="AA407" s="219"/>
      <c r="AB407" s="219"/>
    </row>
    <row r="408" spans="3:28" s="218" customFormat="1" x14ac:dyDescent="0.3">
      <c r="C408" s="219"/>
      <c r="D408" s="219"/>
      <c r="E408" s="219"/>
      <c r="F408" s="219"/>
      <c r="G408" s="219"/>
      <c r="H408" s="219"/>
      <c r="J408" s="219"/>
      <c r="K408" s="219"/>
      <c r="L408" s="219"/>
      <c r="M408" s="219"/>
      <c r="N408" s="219"/>
      <c r="O408" s="219"/>
      <c r="P408" s="219"/>
      <c r="Q408" s="219"/>
      <c r="R408" s="220"/>
      <c r="S408" s="219"/>
      <c r="T408" s="219"/>
      <c r="U408" s="219"/>
      <c r="V408" s="219"/>
      <c r="W408" s="219"/>
      <c r="X408" s="219"/>
      <c r="Y408" s="219"/>
      <c r="Z408" s="219"/>
      <c r="AA408" s="219"/>
      <c r="AB408" s="219"/>
    </row>
    <row r="409" spans="3:28" s="218" customFormat="1" x14ac:dyDescent="0.3">
      <c r="C409" s="219"/>
      <c r="D409" s="219"/>
      <c r="E409" s="219"/>
      <c r="F409" s="219"/>
      <c r="G409" s="219"/>
      <c r="H409" s="219"/>
      <c r="J409" s="219"/>
      <c r="K409" s="219"/>
      <c r="L409" s="219"/>
      <c r="M409" s="219"/>
      <c r="N409" s="219"/>
      <c r="O409" s="219"/>
      <c r="P409" s="219"/>
      <c r="Q409" s="219"/>
      <c r="R409" s="220"/>
      <c r="S409" s="219"/>
      <c r="T409" s="219"/>
      <c r="U409" s="219"/>
      <c r="V409" s="219"/>
      <c r="W409" s="219"/>
      <c r="X409" s="219"/>
      <c r="Y409" s="219"/>
      <c r="Z409" s="219"/>
      <c r="AA409" s="219"/>
      <c r="AB409" s="219"/>
    </row>
    <row r="410" spans="3:28" s="218" customFormat="1" x14ac:dyDescent="0.3">
      <c r="C410" s="219"/>
      <c r="D410" s="219"/>
      <c r="E410" s="219"/>
      <c r="F410" s="219"/>
      <c r="G410" s="219"/>
      <c r="H410" s="219"/>
      <c r="J410" s="219"/>
      <c r="K410" s="219"/>
      <c r="L410" s="219"/>
      <c r="M410" s="219"/>
      <c r="N410" s="219"/>
      <c r="O410" s="219"/>
      <c r="P410" s="219"/>
      <c r="Q410" s="219"/>
      <c r="R410" s="220"/>
      <c r="S410" s="219"/>
      <c r="T410" s="219"/>
      <c r="U410" s="219"/>
      <c r="V410" s="219"/>
      <c r="W410" s="219"/>
      <c r="X410" s="219"/>
      <c r="Y410" s="219"/>
      <c r="Z410" s="219"/>
      <c r="AA410" s="219"/>
      <c r="AB410" s="219"/>
    </row>
    <row r="411" spans="3:28" s="218" customFormat="1" x14ac:dyDescent="0.3">
      <c r="C411" s="219"/>
      <c r="D411" s="219"/>
      <c r="E411" s="219"/>
      <c r="F411" s="219"/>
      <c r="G411" s="219"/>
      <c r="H411" s="219"/>
      <c r="J411" s="219"/>
      <c r="K411" s="219"/>
      <c r="L411" s="219"/>
      <c r="M411" s="219"/>
      <c r="N411" s="219"/>
      <c r="O411" s="219"/>
      <c r="P411" s="219"/>
      <c r="Q411" s="219"/>
      <c r="R411" s="220"/>
      <c r="S411" s="219"/>
      <c r="T411" s="219"/>
      <c r="U411" s="219"/>
      <c r="V411" s="219"/>
      <c r="W411" s="219"/>
      <c r="X411" s="219"/>
      <c r="Y411" s="219"/>
      <c r="Z411" s="219"/>
      <c r="AA411" s="219"/>
      <c r="AB411" s="219"/>
    </row>
    <row r="412" spans="3:28" s="218" customFormat="1" x14ac:dyDescent="0.3">
      <c r="C412" s="219"/>
      <c r="D412" s="219"/>
      <c r="E412" s="219"/>
      <c r="F412" s="219"/>
      <c r="G412" s="219"/>
      <c r="H412" s="219"/>
      <c r="J412" s="219"/>
      <c r="K412" s="219"/>
      <c r="L412" s="219"/>
      <c r="M412" s="219"/>
      <c r="N412" s="219"/>
      <c r="O412" s="219"/>
      <c r="P412" s="219"/>
      <c r="Q412" s="219"/>
      <c r="R412" s="220"/>
      <c r="S412" s="219"/>
      <c r="T412" s="219"/>
      <c r="U412" s="219"/>
      <c r="V412" s="219"/>
      <c r="W412" s="219"/>
      <c r="X412" s="219"/>
      <c r="Y412" s="219"/>
      <c r="Z412" s="219"/>
      <c r="AA412" s="219"/>
      <c r="AB412" s="219"/>
    </row>
    <row r="413" spans="3:28" s="218" customFormat="1" x14ac:dyDescent="0.3">
      <c r="C413" s="219"/>
      <c r="D413" s="219"/>
      <c r="E413" s="219"/>
      <c r="F413" s="219"/>
      <c r="G413" s="219"/>
      <c r="H413" s="219"/>
      <c r="J413" s="219"/>
      <c r="K413" s="219"/>
      <c r="L413" s="219"/>
      <c r="M413" s="219"/>
      <c r="N413" s="219"/>
      <c r="O413" s="219"/>
      <c r="P413" s="219"/>
      <c r="Q413" s="219"/>
      <c r="R413" s="220"/>
      <c r="S413" s="219"/>
      <c r="T413" s="219"/>
      <c r="U413" s="219"/>
      <c r="V413" s="219"/>
      <c r="W413" s="219"/>
      <c r="X413" s="219"/>
      <c r="Y413" s="219"/>
      <c r="Z413" s="219"/>
      <c r="AA413" s="219"/>
      <c r="AB413" s="219"/>
    </row>
    <row r="414" spans="3:28" s="218" customFormat="1" x14ac:dyDescent="0.3">
      <c r="C414" s="219"/>
      <c r="D414" s="219"/>
      <c r="E414" s="219"/>
      <c r="F414" s="219"/>
      <c r="G414" s="219"/>
      <c r="H414" s="219"/>
      <c r="J414" s="219"/>
      <c r="K414" s="219"/>
      <c r="L414" s="219"/>
      <c r="M414" s="219"/>
      <c r="N414" s="219"/>
      <c r="O414" s="219"/>
      <c r="P414" s="219"/>
      <c r="Q414" s="219"/>
      <c r="R414" s="220"/>
      <c r="S414" s="219"/>
      <c r="T414" s="219"/>
      <c r="U414" s="219"/>
      <c r="V414" s="219"/>
      <c r="W414" s="219"/>
      <c r="X414" s="219"/>
      <c r="Y414" s="219"/>
      <c r="Z414" s="219"/>
      <c r="AA414" s="219"/>
      <c r="AB414" s="219"/>
    </row>
    <row r="415" spans="3:28" s="218" customFormat="1" x14ac:dyDescent="0.3">
      <c r="C415" s="219"/>
      <c r="D415" s="219"/>
      <c r="E415" s="219"/>
      <c r="F415" s="219"/>
      <c r="G415" s="219"/>
      <c r="H415" s="219"/>
      <c r="J415" s="219"/>
      <c r="K415" s="219"/>
      <c r="L415" s="219"/>
      <c r="M415" s="219"/>
      <c r="N415" s="219"/>
      <c r="O415" s="219"/>
      <c r="P415" s="219"/>
      <c r="Q415" s="219"/>
      <c r="R415" s="220"/>
      <c r="S415" s="219"/>
      <c r="T415" s="219"/>
      <c r="U415" s="219"/>
      <c r="V415" s="219"/>
      <c r="W415" s="219"/>
      <c r="X415" s="219"/>
      <c r="Y415" s="219"/>
      <c r="Z415" s="219"/>
      <c r="AA415" s="219"/>
      <c r="AB415" s="219"/>
    </row>
    <row r="416" spans="3:28" s="218" customFormat="1" x14ac:dyDescent="0.3">
      <c r="C416" s="219"/>
      <c r="D416" s="219"/>
      <c r="E416" s="219"/>
      <c r="F416" s="219"/>
      <c r="G416" s="219"/>
      <c r="H416" s="219"/>
      <c r="J416" s="219"/>
      <c r="K416" s="219"/>
      <c r="L416" s="219"/>
      <c r="M416" s="219"/>
      <c r="N416" s="219"/>
      <c r="O416" s="219"/>
      <c r="P416" s="219"/>
      <c r="Q416" s="219"/>
      <c r="R416" s="220"/>
      <c r="S416" s="219"/>
      <c r="T416" s="219"/>
      <c r="U416" s="219"/>
      <c r="V416" s="219"/>
      <c r="W416" s="219"/>
      <c r="X416" s="219"/>
      <c r="Y416" s="219"/>
      <c r="Z416" s="219"/>
      <c r="AA416" s="219"/>
      <c r="AB416" s="219"/>
    </row>
    <row r="417" spans="3:28" s="218" customFormat="1" x14ac:dyDescent="0.3">
      <c r="C417" s="219"/>
      <c r="D417" s="219"/>
      <c r="E417" s="219"/>
      <c r="F417" s="219"/>
      <c r="G417" s="219"/>
      <c r="H417" s="219"/>
      <c r="J417" s="219"/>
      <c r="K417" s="219"/>
      <c r="L417" s="219"/>
      <c r="M417" s="219"/>
      <c r="N417" s="219"/>
      <c r="O417" s="219"/>
      <c r="P417" s="219"/>
      <c r="Q417" s="219"/>
      <c r="R417" s="220"/>
      <c r="S417" s="219"/>
      <c r="T417" s="219"/>
      <c r="U417" s="219"/>
      <c r="V417" s="219"/>
      <c r="W417" s="219"/>
      <c r="X417" s="219"/>
      <c r="Y417" s="219"/>
      <c r="Z417" s="219"/>
      <c r="AA417" s="219"/>
      <c r="AB417" s="219"/>
    </row>
    <row r="418" spans="3:28" s="218" customFormat="1" x14ac:dyDescent="0.3">
      <c r="C418" s="219"/>
      <c r="D418" s="219"/>
      <c r="E418" s="219"/>
      <c r="F418" s="219"/>
      <c r="G418" s="219"/>
      <c r="H418" s="219"/>
      <c r="J418" s="219"/>
      <c r="K418" s="219"/>
      <c r="L418" s="219"/>
      <c r="M418" s="219"/>
      <c r="N418" s="219"/>
      <c r="O418" s="219"/>
      <c r="P418" s="219"/>
      <c r="Q418" s="219"/>
      <c r="R418" s="220"/>
      <c r="S418" s="219"/>
      <c r="T418" s="219"/>
      <c r="U418" s="219"/>
      <c r="V418" s="219"/>
      <c r="W418" s="219"/>
      <c r="X418" s="219"/>
      <c r="Y418" s="219"/>
      <c r="Z418" s="219"/>
      <c r="AA418" s="219"/>
      <c r="AB418" s="219"/>
    </row>
    <row r="419" spans="3:28" s="218" customFormat="1" x14ac:dyDescent="0.3">
      <c r="C419" s="219"/>
      <c r="D419" s="219"/>
      <c r="E419" s="219"/>
      <c r="F419" s="219"/>
      <c r="G419" s="219"/>
      <c r="H419" s="219"/>
      <c r="J419" s="219"/>
      <c r="K419" s="219"/>
      <c r="L419" s="219"/>
      <c r="M419" s="219"/>
      <c r="N419" s="219"/>
      <c r="O419" s="219"/>
      <c r="P419" s="219"/>
      <c r="Q419" s="219"/>
      <c r="R419" s="220"/>
      <c r="S419" s="219"/>
      <c r="T419" s="219"/>
      <c r="U419" s="219"/>
      <c r="V419" s="219"/>
      <c r="W419" s="219"/>
      <c r="X419" s="219"/>
      <c r="Y419" s="219"/>
      <c r="Z419" s="219"/>
      <c r="AA419" s="219"/>
      <c r="AB419" s="219"/>
    </row>
    <row r="420" spans="3:28" s="218" customFormat="1" x14ac:dyDescent="0.3">
      <c r="C420" s="219"/>
      <c r="D420" s="219"/>
      <c r="E420" s="219"/>
      <c r="F420" s="219"/>
      <c r="G420" s="219"/>
      <c r="H420" s="219"/>
      <c r="J420" s="219"/>
      <c r="K420" s="219"/>
      <c r="L420" s="219"/>
      <c r="M420" s="219"/>
      <c r="N420" s="219"/>
      <c r="O420" s="219"/>
      <c r="P420" s="219"/>
      <c r="Q420" s="219"/>
      <c r="R420" s="220"/>
      <c r="S420" s="219"/>
      <c r="T420" s="219"/>
      <c r="U420" s="219"/>
      <c r="V420" s="219"/>
      <c r="W420" s="219"/>
      <c r="X420" s="219"/>
      <c r="Y420" s="219"/>
      <c r="Z420" s="219"/>
      <c r="AA420" s="219"/>
      <c r="AB420" s="219"/>
    </row>
    <row r="421" spans="3:28" s="218" customFormat="1" x14ac:dyDescent="0.3">
      <c r="C421" s="219"/>
      <c r="D421" s="219"/>
      <c r="E421" s="219"/>
      <c r="F421" s="219"/>
      <c r="G421" s="219"/>
      <c r="H421" s="219"/>
      <c r="J421" s="219"/>
      <c r="K421" s="219"/>
      <c r="L421" s="219"/>
      <c r="M421" s="219"/>
      <c r="N421" s="219"/>
      <c r="O421" s="219"/>
      <c r="P421" s="219"/>
      <c r="Q421" s="219"/>
      <c r="R421" s="220"/>
      <c r="S421" s="219"/>
      <c r="T421" s="219"/>
      <c r="U421" s="219"/>
      <c r="V421" s="219"/>
      <c r="W421" s="219"/>
      <c r="X421" s="219"/>
      <c r="Y421" s="219"/>
      <c r="Z421" s="219"/>
      <c r="AA421" s="219"/>
      <c r="AB421" s="219"/>
    </row>
    <row r="422" spans="3:28" s="218" customFormat="1" x14ac:dyDescent="0.3">
      <c r="C422" s="219"/>
      <c r="D422" s="219"/>
      <c r="E422" s="219"/>
      <c r="F422" s="219"/>
      <c r="G422" s="219"/>
      <c r="H422" s="219"/>
      <c r="J422" s="219"/>
      <c r="K422" s="219"/>
      <c r="L422" s="219"/>
      <c r="M422" s="219"/>
      <c r="N422" s="219"/>
      <c r="O422" s="219"/>
      <c r="P422" s="219"/>
      <c r="Q422" s="219"/>
      <c r="R422" s="220"/>
      <c r="S422" s="219"/>
      <c r="T422" s="219"/>
      <c r="U422" s="219"/>
      <c r="V422" s="219"/>
      <c r="W422" s="219"/>
      <c r="X422" s="219"/>
      <c r="Y422" s="219"/>
      <c r="Z422" s="219"/>
      <c r="AA422" s="219"/>
      <c r="AB422" s="219"/>
    </row>
    <row r="423" spans="3:28" s="218" customFormat="1" x14ac:dyDescent="0.3">
      <c r="C423" s="219"/>
      <c r="D423" s="219"/>
      <c r="E423" s="219"/>
      <c r="F423" s="219"/>
      <c r="G423" s="219"/>
      <c r="H423" s="219"/>
      <c r="J423" s="219"/>
      <c r="K423" s="219"/>
      <c r="L423" s="219"/>
      <c r="M423" s="219"/>
      <c r="N423" s="219"/>
      <c r="O423" s="219"/>
      <c r="P423" s="219"/>
      <c r="Q423" s="219"/>
      <c r="R423" s="220"/>
      <c r="S423" s="219"/>
      <c r="T423" s="219"/>
      <c r="U423" s="219"/>
      <c r="V423" s="219"/>
      <c r="W423" s="219"/>
      <c r="X423" s="219"/>
      <c r="Y423" s="219"/>
      <c r="Z423" s="219"/>
      <c r="AA423" s="219"/>
      <c r="AB423" s="219"/>
    </row>
    <row r="424" spans="3:28" s="218" customFormat="1" x14ac:dyDescent="0.3">
      <c r="C424" s="219"/>
      <c r="D424" s="219"/>
      <c r="E424" s="219"/>
      <c r="F424" s="219"/>
      <c r="G424" s="219"/>
      <c r="H424" s="219"/>
      <c r="J424" s="219"/>
      <c r="K424" s="219"/>
      <c r="L424" s="219"/>
      <c r="M424" s="219"/>
      <c r="N424" s="219"/>
      <c r="O424" s="219"/>
      <c r="P424" s="219"/>
      <c r="Q424" s="219"/>
      <c r="R424" s="220"/>
      <c r="S424" s="219"/>
      <c r="T424" s="219"/>
      <c r="U424" s="219"/>
      <c r="V424" s="219"/>
      <c r="W424" s="219"/>
      <c r="X424" s="219"/>
      <c r="Y424" s="219"/>
      <c r="Z424" s="219"/>
      <c r="AA424" s="219"/>
      <c r="AB424" s="219"/>
    </row>
    <row r="425" spans="3:28" s="218" customFormat="1" x14ac:dyDescent="0.3">
      <c r="C425" s="219"/>
      <c r="D425" s="219"/>
      <c r="E425" s="219"/>
      <c r="F425" s="219"/>
      <c r="G425" s="219"/>
      <c r="H425" s="219"/>
      <c r="J425" s="219"/>
      <c r="K425" s="219"/>
      <c r="L425" s="219"/>
      <c r="M425" s="219"/>
      <c r="N425" s="219"/>
      <c r="O425" s="219"/>
      <c r="P425" s="219"/>
      <c r="Q425" s="219"/>
      <c r="R425" s="220"/>
      <c r="S425" s="219"/>
      <c r="T425" s="219"/>
      <c r="U425" s="219"/>
      <c r="V425" s="219"/>
      <c r="W425" s="219"/>
      <c r="X425" s="219"/>
      <c r="Y425" s="219"/>
      <c r="Z425" s="219"/>
      <c r="AA425" s="219"/>
      <c r="AB425" s="219"/>
    </row>
    <row r="426" spans="3:28" s="218" customFormat="1" x14ac:dyDescent="0.3">
      <c r="C426" s="219"/>
      <c r="D426" s="219"/>
      <c r="E426" s="219"/>
      <c r="F426" s="219"/>
      <c r="G426" s="219"/>
      <c r="H426" s="219"/>
      <c r="J426" s="219"/>
      <c r="K426" s="219"/>
      <c r="L426" s="219"/>
      <c r="M426" s="219"/>
      <c r="N426" s="219"/>
      <c r="O426" s="219"/>
      <c r="P426" s="219"/>
      <c r="Q426" s="219"/>
      <c r="R426" s="220"/>
      <c r="S426" s="219"/>
      <c r="T426" s="219"/>
      <c r="U426" s="219"/>
      <c r="V426" s="219"/>
      <c r="W426" s="219"/>
      <c r="X426" s="219"/>
      <c r="Y426" s="219"/>
      <c r="Z426" s="219"/>
      <c r="AA426" s="219"/>
      <c r="AB426" s="219"/>
    </row>
    <row r="427" spans="3:28" s="218" customFormat="1" x14ac:dyDescent="0.3">
      <c r="C427" s="219"/>
      <c r="D427" s="219"/>
      <c r="E427" s="219"/>
      <c r="F427" s="219"/>
      <c r="G427" s="219"/>
      <c r="H427" s="219"/>
      <c r="J427" s="219"/>
      <c r="K427" s="219"/>
      <c r="L427" s="219"/>
      <c r="M427" s="219"/>
      <c r="N427" s="219"/>
      <c r="O427" s="219"/>
      <c r="P427" s="219"/>
      <c r="Q427" s="219"/>
      <c r="R427" s="220"/>
      <c r="S427" s="219"/>
      <c r="T427" s="219"/>
      <c r="U427" s="219"/>
      <c r="V427" s="219"/>
      <c r="W427" s="219"/>
      <c r="X427" s="219"/>
      <c r="Y427" s="219"/>
      <c r="Z427" s="219"/>
      <c r="AA427" s="219"/>
      <c r="AB427" s="219"/>
    </row>
    <row r="428" spans="3:28" s="218" customFormat="1" x14ac:dyDescent="0.3">
      <c r="C428" s="219"/>
      <c r="D428" s="219"/>
      <c r="E428" s="219"/>
      <c r="F428" s="219"/>
      <c r="G428" s="219"/>
      <c r="H428" s="219"/>
      <c r="J428" s="219"/>
      <c r="K428" s="219"/>
      <c r="L428" s="219"/>
      <c r="M428" s="219"/>
      <c r="N428" s="219"/>
      <c r="O428" s="219"/>
      <c r="P428" s="219"/>
      <c r="Q428" s="219"/>
      <c r="R428" s="220"/>
      <c r="S428" s="219"/>
      <c r="T428" s="219"/>
      <c r="U428" s="219"/>
      <c r="V428" s="219"/>
      <c r="W428" s="219"/>
      <c r="X428" s="219"/>
      <c r="Y428" s="219"/>
      <c r="Z428" s="219"/>
      <c r="AA428" s="219"/>
      <c r="AB428" s="219"/>
    </row>
    <row r="429" spans="3:28" s="218" customFormat="1" x14ac:dyDescent="0.3">
      <c r="C429" s="219"/>
      <c r="D429" s="219"/>
      <c r="E429" s="219"/>
      <c r="F429" s="219"/>
      <c r="G429" s="219"/>
      <c r="H429" s="219"/>
      <c r="J429" s="219"/>
      <c r="K429" s="219"/>
      <c r="L429" s="219"/>
      <c r="M429" s="219"/>
      <c r="N429" s="219"/>
      <c r="O429" s="219"/>
      <c r="P429" s="219"/>
      <c r="Q429" s="219"/>
      <c r="R429" s="220"/>
      <c r="S429" s="219"/>
      <c r="T429" s="219"/>
      <c r="U429" s="219"/>
      <c r="V429" s="219"/>
      <c r="W429" s="219"/>
      <c r="X429" s="219"/>
      <c r="Y429" s="219"/>
      <c r="Z429" s="219"/>
      <c r="AA429" s="219"/>
      <c r="AB429" s="219"/>
    </row>
    <row r="430" spans="3:28" s="218" customFormat="1" x14ac:dyDescent="0.3">
      <c r="C430" s="219"/>
      <c r="D430" s="219"/>
      <c r="E430" s="219"/>
      <c r="F430" s="219"/>
      <c r="G430" s="219"/>
      <c r="H430" s="219"/>
      <c r="J430" s="219"/>
      <c r="K430" s="219"/>
      <c r="L430" s="219"/>
      <c r="M430" s="219"/>
      <c r="N430" s="219"/>
      <c r="O430" s="219"/>
      <c r="P430" s="219"/>
      <c r="Q430" s="219"/>
      <c r="R430" s="220"/>
      <c r="S430" s="219"/>
      <c r="T430" s="219"/>
      <c r="U430" s="219"/>
      <c r="V430" s="219"/>
      <c r="W430" s="219"/>
      <c r="X430" s="219"/>
      <c r="Y430" s="219"/>
      <c r="Z430" s="219"/>
      <c r="AA430" s="219"/>
      <c r="AB430" s="219"/>
    </row>
    <row r="431" spans="3:28" s="218" customFormat="1" x14ac:dyDescent="0.3">
      <c r="C431" s="219"/>
      <c r="D431" s="219"/>
      <c r="E431" s="219"/>
      <c r="F431" s="219"/>
      <c r="G431" s="219"/>
      <c r="H431" s="219"/>
      <c r="J431" s="219"/>
      <c r="K431" s="219"/>
      <c r="L431" s="219"/>
      <c r="M431" s="219"/>
      <c r="N431" s="219"/>
      <c r="O431" s="219"/>
      <c r="P431" s="219"/>
      <c r="Q431" s="219"/>
      <c r="R431" s="220"/>
      <c r="S431" s="219"/>
      <c r="T431" s="219"/>
      <c r="U431" s="219"/>
      <c r="V431" s="219"/>
      <c r="W431" s="219"/>
      <c r="X431" s="219"/>
      <c r="Y431" s="219"/>
      <c r="Z431" s="219"/>
      <c r="AA431" s="219"/>
      <c r="AB431" s="219"/>
    </row>
    <row r="432" spans="3:28" s="218" customFormat="1" x14ac:dyDescent="0.3">
      <c r="C432" s="219"/>
      <c r="D432" s="219"/>
      <c r="E432" s="219"/>
      <c r="F432" s="219"/>
      <c r="G432" s="219"/>
      <c r="H432" s="219"/>
      <c r="J432" s="219"/>
      <c r="K432" s="219"/>
      <c r="L432" s="219"/>
      <c r="M432" s="219"/>
      <c r="N432" s="219"/>
      <c r="O432" s="219"/>
      <c r="P432" s="219"/>
      <c r="Q432" s="219"/>
      <c r="R432" s="220"/>
      <c r="S432" s="219"/>
      <c r="T432" s="219"/>
      <c r="U432" s="219"/>
      <c r="V432" s="219"/>
      <c r="W432" s="219"/>
      <c r="X432" s="219"/>
      <c r="Y432" s="219"/>
      <c r="Z432" s="219"/>
      <c r="AA432" s="219"/>
      <c r="AB432" s="219"/>
    </row>
    <row r="433" spans="3:28" s="218" customFormat="1" x14ac:dyDescent="0.3">
      <c r="C433" s="219"/>
      <c r="D433" s="219"/>
      <c r="E433" s="219"/>
      <c r="F433" s="219"/>
      <c r="G433" s="219"/>
      <c r="H433" s="219"/>
      <c r="J433" s="219"/>
      <c r="K433" s="219"/>
      <c r="L433" s="219"/>
      <c r="M433" s="219"/>
      <c r="N433" s="219"/>
      <c r="O433" s="219"/>
      <c r="P433" s="219"/>
      <c r="Q433" s="219"/>
      <c r="R433" s="220"/>
      <c r="S433" s="219"/>
      <c r="T433" s="219"/>
      <c r="U433" s="219"/>
      <c r="V433" s="219"/>
      <c r="W433" s="219"/>
      <c r="X433" s="219"/>
      <c r="Y433" s="219"/>
      <c r="Z433" s="219"/>
      <c r="AA433" s="219"/>
      <c r="AB433" s="219"/>
    </row>
    <row r="434" spans="3:28" s="218" customFormat="1" x14ac:dyDescent="0.3">
      <c r="C434" s="219"/>
      <c r="D434" s="219"/>
      <c r="E434" s="219"/>
      <c r="F434" s="219"/>
      <c r="G434" s="219"/>
      <c r="H434" s="219"/>
      <c r="J434" s="219"/>
      <c r="K434" s="219"/>
      <c r="L434" s="219"/>
      <c r="M434" s="219"/>
      <c r="N434" s="219"/>
      <c r="O434" s="219"/>
      <c r="P434" s="219"/>
      <c r="Q434" s="219"/>
      <c r="R434" s="220"/>
      <c r="S434" s="219"/>
      <c r="T434" s="219"/>
      <c r="U434" s="219"/>
      <c r="V434" s="219"/>
      <c r="W434" s="219"/>
      <c r="X434" s="219"/>
      <c r="Y434" s="219"/>
      <c r="Z434" s="219"/>
      <c r="AA434" s="219"/>
      <c r="AB434" s="219"/>
    </row>
    <row r="435" spans="3:28" s="218" customFormat="1" x14ac:dyDescent="0.3">
      <c r="C435" s="219"/>
      <c r="D435" s="219"/>
      <c r="E435" s="219"/>
      <c r="F435" s="219"/>
      <c r="G435" s="219"/>
      <c r="H435" s="219"/>
      <c r="J435" s="219"/>
      <c r="K435" s="219"/>
      <c r="L435" s="219"/>
      <c r="M435" s="219"/>
      <c r="N435" s="219"/>
      <c r="O435" s="219"/>
      <c r="P435" s="219"/>
      <c r="Q435" s="219"/>
      <c r="R435" s="220"/>
      <c r="S435" s="219"/>
      <c r="T435" s="219"/>
      <c r="U435" s="219"/>
      <c r="V435" s="219"/>
      <c r="W435" s="219"/>
      <c r="X435" s="219"/>
      <c r="Y435" s="219"/>
      <c r="Z435" s="219"/>
      <c r="AA435" s="219"/>
      <c r="AB435" s="219"/>
    </row>
    <row r="436" spans="3:28" s="218" customFormat="1" x14ac:dyDescent="0.3">
      <c r="C436" s="219"/>
      <c r="D436" s="219"/>
      <c r="E436" s="219"/>
      <c r="F436" s="219"/>
      <c r="G436" s="219"/>
      <c r="H436" s="219"/>
      <c r="J436" s="219"/>
      <c r="K436" s="219"/>
      <c r="L436" s="219"/>
      <c r="M436" s="219"/>
      <c r="N436" s="219"/>
      <c r="O436" s="219"/>
      <c r="P436" s="219"/>
      <c r="Q436" s="219"/>
      <c r="R436" s="220"/>
      <c r="S436" s="219"/>
      <c r="T436" s="219"/>
      <c r="U436" s="219"/>
      <c r="V436" s="219"/>
      <c r="W436" s="219"/>
      <c r="X436" s="219"/>
      <c r="Y436" s="219"/>
      <c r="Z436" s="219"/>
      <c r="AA436" s="219"/>
      <c r="AB436" s="219"/>
    </row>
    <row r="437" spans="3:28" s="218" customFormat="1" x14ac:dyDescent="0.3">
      <c r="C437" s="219"/>
      <c r="D437" s="219"/>
      <c r="E437" s="219"/>
      <c r="F437" s="219"/>
      <c r="G437" s="219"/>
      <c r="H437" s="219"/>
      <c r="J437" s="219"/>
      <c r="K437" s="219"/>
      <c r="L437" s="219"/>
      <c r="M437" s="219"/>
      <c r="N437" s="219"/>
      <c r="O437" s="219"/>
      <c r="P437" s="219"/>
      <c r="Q437" s="219"/>
      <c r="R437" s="220"/>
      <c r="S437" s="219"/>
      <c r="T437" s="219"/>
      <c r="U437" s="219"/>
      <c r="V437" s="219"/>
      <c r="W437" s="219"/>
      <c r="X437" s="219"/>
      <c r="Y437" s="219"/>
      <c r="Z437" s="219"/>
      <c r="AA437" s="219"/>
      <c r="AB437" s="219"/>
    </row>
    <row r="438" spans="3:28" s="218" customFormat="1" x14ac:dyDescent="0.3">
      <c r="C438" s="219"/>
      <c r="D438" s="219"/>
      <c r="E438" s="219"/>
      <c r="F438" s="219"/>
      <c r="G438" s="219"/>
      <c r="H438" s="219"/>
      <c r="J438" s="219"/>
      <c r="K438" s="219"/>
      <c r="L438" s="219"/>
      <c r="M438" s="219"/>
      <c r="N438" s="219"/>
      <c r="O438" s="219"/>
      <c r="P438" s="219"/>
      <c r="Q438" s="219"/>
      <c r="R438" s="220"/>
      <c r="S438" s="219"/>
      <c r="T438" s="219"/>
      <c r="U438" s="219"/>
      <c r="V438" s="219"/>
      <c r="W438" s="219"/>
      <c r="X438" s="219"/>
      <c r="Y438" s="219"/>
      <c r="Z438" s="219"/>
      <c r="AA438" s="219"/>
      <c r="AB438" s="219"/>
    </row>
    <row r="439" spans="3:28" s="218" customFormat="1" x14ac:dyDescent="0.3">
      <c r="C439" s="219"/>
      <c r="D439" s="219"/>
      <c r="E439" s="219"/>
      <c r="F439" s="219"/>
      <c r="G439" s="219"/>
      <c r="H439" s="219"/>
      <c r="J439" s="219"/>
      <c r="K439" s="219"/>
      <c r="L439" s="219"/>
      <c r="M439" s="219"/>
      <c r="N439" s="219"/>
      <c r="O439" s="219"/>
      <c r="P439" s="219"/>
      <c r="Q439" s="219"/>
      <c r="R439" s="220"/>
      <c r="S439" s="219"/>
      <c r="T439" s="219"/>
      <c r="U439" s="219"/>
      <c r="V439" s="219"/>
      <c r="W439" s="219"/>
      <c r="X439" s="219"/>
      <c r="Y439" s="219"/>
      <c r="Z439" s="219"/>
      <c r="AA439" s="219"/>
      <c r="AB439" s="219"/>
    </row>
    <row r="440" spans="3:28" s="218" customFormat="1" x14ac:dyDescent="0.3">
      <c r="C440" s="219"/>
      <c r="D440" s="219"/>
      <c r="E440" s="219"/>
      <c r="F440" s="219"/>
      <c r="G440" s="219"/>
      <c r="H440" s="219"/>
      <c r="J440" s="219"/>
      <c r="K440" s="219"/>
      <c r="L440" s="219"/>
      <c r="M440" s="219"/>
      <c r="N440" s="219"/>
      <c r="O440" s="219"/>
      <c r="P440" s="219"/>
      <c r="Q440" s="219"/>
      <c r="R440" s="220"/>
      <c r="S440" s="219"/>
      <c r="T440" s="219"/>
      <c r="U440" s="219"/>
      <c r="V440" s="219"/>
      <c r="W440" s="219"/>
      <c r="X440" s="219"/>
      <c r="Y440" s="219"/>
      <c r="Z440" s="219"/>
      <c r="AA440" s="219"/>
      <c r="AB440" s="219"/>
    </row>
    <row r="441" spans="3:28" s="218" customFormat="1" x14ac:dyDescent="0.3">
      <c r="C441" s="219"/>
      <c r="D441" s="219"/>
      <c r="E441" s="219"/>
      <c r="F441" s="219"/>
      <c r="G441" s="219"/>
      <c r="H441" s="219"/>
      <c r="J441" s="219"/>
      <c r="K441" s="219"/>
      <c r="L441" s="219"/>
      <c r="M441" s="219"/>
      <c r="N441" s="219"/>
      <c r="O441" s="219"/>
      <c r="P441" s="219"/>
      <c r="Q441" s="219"/>
      <c r="R441" s="220"/>
      <c r="S441" s="219"/>
      <c r="T441" s="219"/>
      <c r="U441" s="219"/>
      <c r="V441" s="219"/>
      <c r="W441" s="219"/>
      <c r="X441" s="219"/>
      <c r="Y441" s="219"/>
      <c r="Z441" s="219"/>
      <c r="AA441" s="219"/>
      <c r="AB441" s="219"/>
    </row>
    <row r="442" spans="3:28" s="218" customFormat="1" x14ac:dyDescent="0.3">
      <c r="C442" s="219"/>
      <c r="D442" s="219"/>
      <c r="E442" s="219"/>
      <c r="F442" s="219"/>
      <c r="G442" s="219"/>
      <c r="H442" s="219"/>
      <c r="J442" s="219"/>
      <c r="K442" s="219"/>
      <c r="L442" s="219"/>
      <c r="M442" s="219"/>
      <c r="N442" s="219"/>
      <c r="O442" s="219"/>
      <c r="P442" s="219"/>
      <c r="Q442" s="219"/>
      <c r="R442" s="220"/>
      <c r="S442" s="219"/>
      <c r="T442" s="219"/>
      <c r="U442" s="219"/>
      <c r="V442" s="219"/>
      <c r="W442" s="219"/>
      <c r="X442" s="219"/>
      <c r="Y442" s="219"/>
      <c r="Z442" s="219"/>
      <c r="AA442" s="219"/>
      <c r="AB442" s="219"/>
    </row>
    <row r="443" spans="3:28" s="218" customFormat="1" x14ac:dyDescent="0.3">
      <c r="C443" s="219"/>
      <c r="D443" s="219"/>
      <c r="E443" s="219"/>
      <c r="F443" s="219"/>
      <c r="G443" s="219"/>
      <c r="H443" s="219"/>
      <c r="J443" s="219"/>
      <c r="K443" s="219"/>
      <c r="L443" s="219"/>
      <c r="M443" s="219"/>
      <c r="N443" s="219"/>
      <c r="O443" s="219"/>
      <c r="P443" s="219"/>
      <c r="Q443" s="219"/>
      <c r="R443" s="220"/>
      <c r="S443" s="219"/>
      <c r="T443" s="219"/>
      <c r="U443" s="219"/>
      <c r="V443" s="219"/>
      <c r="W443" s="219"/>
      <c r="X443" s="219"/>
      <c r="Y443" s="219"/>
      <c r="Z443" s="219"/>
      <c r="AA443" s="219"/>
      <c r="AB443" s="219"/>
    </row>
    <row r="444" spans="3:28" s="218" customFormat="1" x14ac:dyDescent="0.3">
      <c r="C444" s="219"/>
      <c r="D444" s="219"/>
      <c r="E444" s="219"/>
      <c r="F444" s="219"/>
      <c r="G444" s="219"/>
      <c r="H444" s="219"/>
      <c r="J444" s="219"/>
      <c r="K444" s="219"/>
      <c r="L444" s="219"/>
      <c r="M444" s="219"/>
      <c r="N444" s="219"/>
      <c r="O444" s="219"/>
      <c r="P444" s="219"/>
      <c r="Q444" s="219"/>
      <c r="R444" s="220"/>
      <c r="S444" s="219"/>
      <c r="T444" s="219"/>
      <c r="U444" s="219"/>
      <c r="V444" s="219"/>
      <c r="W444" s="219"/>
      <c r="X444" s="219"/>
      <c r="Y444" s="219"/>
      <c r="Z444" s="219"/>
      <c r="AA444" s="219"/>
      <c r="AB444" s="219"/>
    </row>
    <row r="445" spans="3:28" s="218" customFormat="1" x14ac:dyDescent="0.3">
      <c r="C445" s="219"/>
      <c r="D445" s="219"/>
      <c r="E445" s="219"/>
      <c r="F445" s="219"/>
      <c r="G445" s="219"/>
      <c r="H445" s="219"/>
      <c r="J445" s="219"/>
      <c r="K445" s="219"/>
      <c r="L445" s="219"/>
      <c r="M445" s="219"/>
      <c r="N445" s="219"/>
      <c r="O445" s="219"/>
      <c r="P445" s="219"/>
      <c r="Q445" s="219"/>
      <c r="R445" s="220"/>
      <c r="S445" s="219"/>
      <c r="T445" s="219"/>
      <c r="U445" s="219"/>
      <c r="V445" s="219"/>
      <c r="W445" s="219"/>
      <c r="X445" s="219"/>
      <c r="Y445" s="219"/>
      <c r="Z445" s="219"/>
      <c r="AA445" s="219"/>
      <c r="AB445" s="219"/>
    </row>
    <row r="446" spans="3:28" s="218" customFormat="1" x14ac:dyDescent="0.3">
      <c r="C446" s="219"/>
      <c r="D446" s="219"/>
      <c r="E446" s="219"/>
      <c r="F446" s="219"/>
      <c r="G446" s="219"/>
      <c r="H446" s="219"/>
      <c r="J446" s="219"/>
      <c r="K446" s="219"/>
      <c r="L446" s="219"/>
      <c r="M446" s="219"/>
      <c r="N446" s="219"/>
      <c r="O446" s="219"/>
      <c r="P446" s="219"/>
      <c r="Q446" s="219"/>
      <c r="R446" s="220"/>
      <c r="S446" s="219"/>
      <c r="T446" s="219"/>
      <c r="U446" s="219"/>
      <c r="V446" s="219"/>
      <c r="W446" s="219"/>
      <c r="X446" s="219"/>
      <c r="Y446" s="219"/>
      <c r="Z446" s="219"/>
      <c r="AA446" s="219"/>
      <c r="AB446" s="219"/>
    </row>
    <row r="447" spans="3:28" s="218" customFormat="1" x14ac:dyDescent="0.3">
      <c r="C447" s="219"/>
      <c r="D447" s="219"/>
      <c r="E447" s="219"/>
      <c r="F447" s="219"/>
      <c r="G447" s="219"/>
      <c r="H447" s="219"/>
      <c r="J447" s="219"/>
      <c r="K447" s="219"/>
      <c r="L447" s="219"/>
      <c r="M447" s="219"/>
      <c r="N447" s="219"/>
      <c r="O447" s="219"/>
      <c r="P447" s="219"/>
      <c r="Q447" s="219"/>
      <c r="R447" s="220"/>
      <c r="S447" s="219"/>
      <c r="T447" s="219"/>
      <c r="U447" s="219"/>
      <c r="V447" s="219"/>
      <c r="W447" s="219"/>
      <c r="X447" s="219"/>
      <c r="Y447" s="219"/>
      <c r="Z447" s="219"/>
      <c r="AA447" s="219"/>
      <c r="AB447" s="219"/>
    </row>
    <row r="448" spans="3:28" s="218" customFormat="1" x14ac:dyDescent="0.3">
      <c r="C448" s="219"/>
      <c r="D448" s="219"/>
      <c r="E448" s="219"/>
      <c r="F448" s="219"/>
      <c r="G448" s="219"/>
      <c r="H448" s="219"/>
      <c r="J448" s="219"/>
      <c r="K448" s="219"/>
      <c r="L448" s="219"/>
      <c r="M448" s="219"/>
      <c r="N448" s="219"/>
      <c r="O448" s="219"/>
      <c r="P448" s="219"/>
      <c r="Q448" s="219"/>
      <c r="R448" s="220"/>
      <c r="S448" s="219"/>
      <c r="T448" s="219"/>
      <c r="U448" s="219"/>
      <c r="V448" s="219"/>
      <c r="W448" s="219"/>
      <c r="X448" s="219"/>
      <c r="Y448" s="219"/>
      <c r="Z448" s="219"/>
      <c r="AA448" s="219"/>
      <c r="AB448" s="219"/>
    </row>
    <row r="449" spans="3:28" s="218" customFormat="1" x14ac:dyDescent="0.3">
      <c r="C449" s="219"/>
      <c r="D449" s="219"/>
      <c r="E449" s="219"/>
      <c r="F449" s="219"/>
      <c r="G449" s="219"/>
      <c r="H449" s="219"/>
      <c r="J449" s="219"/>
      <c r="K449" s="219"/>
      <c r="L449" s="219"/>
      <c r="M449" s="219"/>
      <c r="N449" s="219"/>
      <c r="O449" s="219"/>
      <c r="P449" s="219"/>
      <c r="Q449" s="219"/>
      <c r="R449" s="220"/>
      <c r="S449" s="219"/>
      <c r="T449" s="219"/>
      <c r="U449" s="219"/>
      <c r="V449" s="219"/>
      <c r="W449" s="219"/>
      <c r="X449" s="219"/>
      <c r="Y449" s="219"/>
      <c r="Z449" s="219"/>
      <c r="AA449" s="219"/>
      <c r="AB449" s="219"/>
    </row>
    <row r="450" spans="3:28" s="218" customFormat="1" x14ac:dyDescent="0.3">
      <c r="C450" s="219"/>
      <c r="D450" s="219"/>
      <c r="E450" s="219"/>
      <c r="F450" s="219"/>
      <c r="G450" s="219"/>
      <c r="H450" s="219"/>
      <c r="J450" s="219"/>
      <c r="K450" s="219"/>
      <c r="L450" s="219"/>
      <c r="M450" s="219"/>
      <c r="N450" s="219"/>
      <c r="O450" s="219"/>
      <c r="P450" s="219"/>
      <c r="Q450" s="219"/>
      <c r="R450" s="220"/>
      <c r="S450" s="219"/>
      <c r="T450" s="219"/>
      <c r="U450" s="219"/>
      <c r="V450" s="219"/>
      <c r="W450" s="219"/>
      <c r="X450" s="219"/>
      <c r="Y450" s="219"/>
      <c r="Z450" s="219"/>
      <c r="AA450" s="219"/>
      <c r="AB450" s="219"/>
    </row>
    <row r="451" spans="3:28" s="218" customFormat="1" x14ac:dyDescent="0.3">
      <c r="C451" s="219"/>
      <c r="D451" s="219"/>
      <c r="E451" s="219"/>
      <c r="F451" s="219"/>
      <c r="G451" s="219"/>
      <c r="H451" s="219"/>
      <c r="J451" s="219"/>
      <c r="K451" s="219"/>
      <c r="L451" s="219"/>
      <c r="M451" s="219"/>
      <c r="N451" s="219"/>
      <c r="O451" s="219"/>
      <c r="P451" s="219"/>
      <c r="Q451" s="219"/>
      <c r="R451" s="220"/>
      <c r="S451" s="219"/>
      <c r="T451" s="219"/>
      <c r="U451" s="219"/>
      <c r="V451" s="219"/>
      <c r="W451" s="219"/>
      <c r="X451" s="219"/>
      <c r="Y451" s="219"/>
      <c r="Z451" s="219"/>
      <c r="AA451" s="219"/>
      <c r="AB451" s="219"/>
    </row>
    <row r="452" spans="3:28" s="218" customFormat="1" x14ac:dyDescent="0.3">
      <c r="C452" s="219"/>
      <c r="D452" s="219"/>
      <c r="E452" s="219"/>
      <c r="F452" s="219"/>
      <c r="G452" s="219"/>
      <c r="H452" s="219"/>
      <c r="J452" s="219"/>
      <c r="K452" s="219"/>
      <c r="L452" s="219"/>
      <c r="M452" s="219"/>
      <c r="N452" s="219"/>
      <c r="O452" s="219"/>
      <c r="P452" s="219"/>
      <c r="Q452" s="219"/>
      <c r="R452" s="220"/>
      <c r="S452" s="219"/>
      <c r="T452" s="219"/>
      <c r="U452" s="219"/>
      <c r="V452" s="219"/>
      <c r="W452" s="219"/>
      <c r="X452" s="219"/>
      <c r="Y452" s="219"/>
      <c r="Z452" s="219"/>
      <c r="AA452" s="219"/>
      <c r="AB452" s="219"/>
    </row>
    <row r="453" spans="3:28" s="218" customFormat="1" x14ac:dyDescent="0.3">
      <c r="C453" s="219"/>
      <c r="D453" s="219"/>
      <c r="E453" s="219"/>
      <c r="F453" s="219"/>
      <c r="G453" s="219"/>
      <c r="H453" s="219"/>
      <c r="J453" s="219"/>
      <c r="K453" s="219"/>
      <c r="L453" s="219"/>
      <c r="M453" s="219"/>
      <c r="N453" s="219"/>
      <c r="O453" s="219"/>
      <c r="P453" s="219"/>
      <c r="Q453" s="219"/>
      <c r="R453" s="220"/>
      <c r="S453" s="219"/>
      <c r="T453" s="219"/>
      <c r="U453" s="219"/>
      <c r="V453" s="219"/>
      <c r="W453" s="219"/>
      <c r="X453" s="219"/>
      <c r="Y453" s="219"/>
      <c r="Z453" s="219"/>
      <c r="AA453" s="219"/>
      <c r="AB453" s="219"/>
    </row>
    <row r="454" spans="3:28" s="218" customFormat="1" x14ac:dyDescent="0.3">
      <c r="C454" s="219"/>
      <c r="D454" s="219"/>
      <c r="E454" s="219"/>
      <c r="F454" s="219"/>
      <c r="G454" s="219"/>
      <c r="H454" s="219"/>
      <c r="J454" s="219"/>
      <c r="K454" s="219"/>
      <c r="L454" s="219"/>
      <c r="M454" s="219"/>
      <c r="N454" s="219"/>
      <c r="O454" s="219"/>
      <c r="P454" s="219"/>
      <c r="Q454" s="219"/>
      <c r="R454" s="220"/>
      <c r="S454" s="219"/>
      <c r="T454" s="219"/>
      <c r="U454" s="219"/>
      <c r="V454" s="219"/>
      <c r="W454" s="219"/>
      <c r="X454" s="219"/>
      <c r="Y454" s="219"/>
      <c r="Z454" s="219"/>
      <c r="AA454" s="219"/>
      <c r="AB454" s="219"/>
    </row>
    <row r="455" spans="3:28" s="218" customFormat="1" x14ac:dyDescent="0.3">
      <c r="C455" s="219"/>
      <c r="D455" s="219"/>
      <c r="E455" s="219"/>
      <c r="F455" s="219"/>
      <c r="G455" s="219"/>
      <c r="H455" s="219"/>
      <c r="J455" s="219"/>
      <c r="K455" s="219"/>
      <c r="L455" s="219"/>
      <c r="M455" s="219"/>
      <c r="N455" s="219"/>
      <c r="O455" s="219"/>
      <c r="P455" s="219"/>
      <c r="Q455" s="219"/>
      <c r="R455" s="220"/>
      <c r="S455" s="219"/>
      <c r="T455" s="219"/>
      <c r="U455" s="219"/>
      <c r="V455" s="219"/>
      <c r="W455" s="219"/>
      <c r="X455" s="219"/>
      <c r="Y455" s="219"/>
      <c r="Z455" s="219"/>
      <c r="AA455" s="219"/>
      <c r="AB455" s="219"/>
    </row>
    <row r="456" spans="3:28" s="218" customFormat="1" x14ac:dyDescent="0.3">
      <c r="C456" s="219"/>
      <c r="D456" s="219"/>
      <c r="E456" s="219"/>
      <c r="F456" s="219"/>
      <c r="G456" s="219"/>
      <c r="H456" s="219"/>
      <c r="J456" s="219"/>
      <c r="K456" s="219"/>
      <c r="L456" s="219"/>
      <c r="M456" s="219"/>
      <c r="N456" s="219"/>
      <c r="O456" s="219"/>
      <c r="P456" s="219"/>
      <c r="Q456" s="219"/>
      <c r="R456" s="220"/>
      <c r="S456" s="219"/>
      <c r="T456" s="219"/>
      <c r="U456" s="219"/>
      <c r="V456" s="219"/>
      <c r="W456" s="219"/>
      <c r="X456" s="219"/>
      <c r="Y456" s="219"/>
      <c r="Z456" s="219"/>
      <c r="AA456" s="219"/>
      <c r="AB456" s="219"/>
    </row>
    <row r="457" spans="3:28" s="218" customFormat="1" x14ac:dyDescent="0.3">
      <c r="C457" s="219"/>
      <c r="D457" s="219"/>
      <c r="E457" s="219"/>
      <c r="F457" s="219"/>
      <c r="G457" s="219"/>
      <c r="H457" s="219"/>
      <c r="J457" s="219"/>
      <c r="K457" s="219"/>
      <c r="L457" s="219"/>
      <c r="M457" s="219"/>
      <c r="N457" s="219"/>
      <c r="O457" s="219"/>
      <c r="P457" s="219"/>
      <c r="Q457" s="219"/>
      <c r="R457" s="220"/>
      <c r="S457" s="219"/>
      <c r="T457" s="219"/>
      <c r="U457" s="219"/>
      <c r="V457" s="219"/>
      <c r="W457" s="219"/>
      <c r="X457" s="219"/>
      <c r="Y457" s="219"/>
      <c r="Z457" s="219"/>
      <c r="AA457" s="219"/>
      <c r="AB457" s="219"/>
    </row>
    <row r="458" spans="3:28" s="218" customFormat="1" x14ac:dyDescent="0.3">
      <c r="C458" s="219"/>
      <c r="D458" s="219"/>
      <c r="E458" s="219"/>
      <c r="F458" s="219"/>
      <c r="G458" s="219"/>
      <c r="H458" s="219"/>
      <c r="J458" s="219"/>
      <c r="K458" s="219"/>
      <c r="L458" s="219"/>
      <c r="M458" s="219"/>
      <c r="N458" s="219"/>
      <c r="O458" s="219"/>
      <c r="P458" s="219"/>
      <c r="Q458" s="219"/>
      <c r="R458" s="220"/>
      <c r="S458" s="219"/>
      <c r="T458" s="219"/>
      <c r="U458" s="219"/>
      <c r="V458" s="219"/>
      <c r="W458" s="219"/>
      <c r="X458" s="219"/>
      <c r="Y458" s="219"/>
      <c r="Z458" s="219"/>
      <c r="AA458" s="219"/>
      <c r="AB458" s="219"/>
    </row>
    <row r="459" spans="3:28" s="218" customFormat="1" x14ac:dyDescent="0.3">
      <c r="C459" s="219"/>
      <c r="D459" s="219"/>
      <c r="E459" s="219"/>
      <c r="F459" s="219"/>
      <c r="G459" s="219"/>
      <c r="H459" s="219"/>
      <c r="J459" s="219"/>
      <c r="K459" s="219"/>
      <c r="L459" s="219"/>
      <c r="M459" s="219"/>
      <c r="N459" s="219"/>
      <c r="O459" s="219"/>
      <c r="P459" s="219"/>
      <c r="Q459" s="219"/>
      <c r="R459" s="220"/>
      <c r="S459" s="219"/>
      <c r="T459" s="219"/>
      <c r="U459" s="219"/>
      <c r="V459" s="219"/>
      <c r="W459" s="219"/>
      <c r="X459" s="219"/>
      <c r="Y459" s="219"/>
      <c r="Z459" s="219"/>
      <c r="AA459" s="219"/>
      <c r="AB459" s="219"/>
    </row>
    <row r="460" spans="3:28" s="218" customFormat="1" x14ac:dyDescent="0.3">
      <c r="C460" s="219"/>
      <c r="D460" s="219"/>
      <c r="E460" s="219"/>
      <c r="F460" s="219"/>
      <c r="G460" s="219"/>
      <c r="H460" s="219"/>
      <c r="J460" s="219"/>
      <c r="K460" s="219"/>
      <c r="L460" s="219"/>
      <c r="M460" s="219"/>
      <c r="N460" s="219"/>
      <c r="O460" s="219"/>
      <c r="P460" s="219"/>
      <c r="Q460" s="219"/>
      <c r="R460" s="220"/>
      <c r="S460" s="219"/>
      <c r="T460" s="219"/>
      <c r="U460" s="219"/>
      <c r="V460" s="219"/>
      <c r="W460" s="219"/>
      <c r="X460" s="219"/>
      <c r="Y460" s="219"/>
      <c r="Z460" s="219"/>
      <c r="AA460" s="219"/>
      <c r="AB460" s="219"/>
    </row>
    <row r="461" spans="3:28" s="218" customFormat="1" x14ac:dyDescent="0.3">
      <c r="C461" s="219"/>
      <c r="D461" s="219"/>
      <c r="E461" s="219"/>
      <c r="F461" s="219"/>
      <c r="G461" s="219"/>
      <c r="H461" s="219"/>
      <c r="J461" s="219"/>
      <c r="K461" s="219"/>
      <c r="L461" s="219"/>
      <c r="M461" s="219"/>
      <c r="N461" s="219"/>
      <c r="O461" s="219"/>
      <c r="P461" s="219"/>
      <c r="Q461" s="219"/>
      <c r="R461" s="220"/>
      <c r="S461" s="219"/>
      <c r="T461" s="219"/>
      <c r="U461" s="219"/>
      <c r="V461" s="219"/>
      <c r="W461" s="219"/>
      <c r="X461" s="219"/>
      <c r="Y461" s="219"/>
      <c r="Z461" s="219"/>
      <c r="AA461" s="219"/>
      <c r="AB461" s="219"/>
    </row>
    <row r="462" spans="3:28" s="218" customFormat="1" x14ac:dyDescent="0.3">
      <c r="C462" s="219"/>
      <c r="D462" s="219"/>
      <c r="E462" s="219"/>
      <c r="F462" s="219"/>
      <c r="G462" s="219"/>
      <c r="H462" s="219"/>
      <c r="J462" s="219"/>
      <c r="K462" s="219"/>
      <c r="L462" s="219"/>
      <c r="M462" s="219"/>
      <c r="N462" s="219"/>
      <c r="O462" s="219"/>
      <c r="P462" s="219"/>
      <c r="Q462" s="219"/>
      <c r="R462" s="220"/>
      <c r="S462" s="219"/>
      <c r="T462" s="219"/>
      <c r="U462" s="219"/>
      <c r="V462" s="219"/>
      <c r="W462" s="219"/>
      <c r="X462" s="219"/>
      <c r="Y462" s="219"/>
      <c r="Z462" s="219"/>
      <c r="AA462" s="219"/>
      <c r="AB462" s="219"/>
    </row>
    <row r="463" spans="3:28" s="218" customFormat="1" x14ac:dyDescent="0.3">
      <c r="C463" s="219"/>
      <c r="D463" s="219"/>
      <c r="E463" s="219"/>
      <c r="F463" s="219"/>
      <c r="G463" s="219"/>
      <c r="H463" s="219"/>
      <c r="J463" s="219"/>
      <c r="K463" s="219"/>
      <c r="L463" s="219"/>
      <c r="M463" s="219"/>
      <c r="N463" s="219"/>
      <c r="O463" s="219"/>
      <c r="P463" s="219"/>
      <c r="Q463" s="219"/>
      <c r="R463" s="220"/>
      <c r="S463" s="219"/>
      <c r="T463" s="219"/>
      <c r="U463" s="219"/>
      <c r="V463" s="219"/>
      <c r="W463" s="219"/>
      <c r="X463" s="219"/>
      <c r="Y463" s="219"/>
      <c r="Z463" s="219"/>
      <c r="AA463" s="219"/>
      <c r="AB463" s="219"/>
    </row>
    <row r="464" spans="3:28" s="218" customFormat="1" x14ac:dyDescent="0.3">
      <c r="C464" s="219"/>
      <c r="D464" s="219"/>
      <c r="E464" s="219"/>
      <c r="F464" s="219"/>
      <c r="G464" s="219"/>
      <c r="H464" s="219"/>
      <c r="J464" s="219"/>
      <c r="K464" s="219"/>
      <c r="L464" s="219"/>
      <c r="M464" s="219"/>
      <c r="N464" s="219"/>
      <c r="O464" s="219"/>
      <c r="P464" s="219"/>
      <c r="Q464" s="219"/>
      <c r="R464" s="220"/>
      <c r="S464" s="219"/>
      <c r="T464" s="219"/>
      <c r="U464" s="219"/>
      <c r="V464" s="219"/>
      <c r="W464" s="219"/>
      <c r="X464" s="219"/>
      <c r="Y464" s="219"/>
      <c r="Z464" s="219"/>
      <c r="AA464" s="219"/>
      <c r="AB464" s="219"/>
    </row>
    <row r="465" spans="3:28" s="218" customFormat="1" x14ac:dyDescent="0.3">
      <c r="C465" s="219"/>
      <c r="D465" s="219"/>
      <c r="E465" s="219"/>
      <c r="F465" s="219"/>
      <c r="G465" s="219"/>
      <c r="H465" s="219"/>
      <c r="J465" s="219"/>
      <c r="K465" s="219"/>
      <c r="L465" s="219"/>
      <c r="M465" s="219"/>
      <c r="N465" s="219"/>
      <c r="O465" s="219"/>
      <c r="P465" s="219"/>
      <c r="Q465" s="219"/>
      <c r="R465" s="220"/>
      <c r="S465" s="219"/>
      <c r="T465" s="219"/>
      <c r="U465" s="219"/>
      <c r="V465" s="219"/>
      <c r="W465" s="219"/>
      <c r="X465" s="219"/>
      <c r="Y465" s="219"/>
      <c r="Z465" s="219"/>
      <c r="AA465" s="219"/>
      <c r="AB465" s="219"/>
    </row>
    <row r="466" spans="3:28" s="218" customFormat="1" x14ac:dyDescent="0.3">
      <c r="C466" s="219"/>
      <c r="D466" s="219"/>
      <c r="E466" s="219"/>
      <c r="F466" s="219"/>
      <c r="G466" s="219"/>
      <c r="H466" s="219"/>
      <c r="J466" s="219"/>
      <c r="K466" s="219"/>
      <c r="L466" s="219"/>
      <c r="M466" s="219"/>
      <c r="N466" s="219"/>
      <c r="O466" s="219"/>
      <c r="P466" s="219"/>
      <c r="Q466" s="219"/>
      <c r="R466" s="220"/>
      <c r="S466" s="219"/>
      <c r="T466" s="219"/>
      <c r="U466" s="219"/>
      <c r="V466" s="219"/>
      <c r="W466" s="219"/>
      <c r="X466" s="219"/>
      <c r="Y466" s="219"/>
      <c r="Z466" s="219"/>
      <c r="AA466" s="219"/>
      <c r="AB466" s="219"/>
    </row>
    <row r="467" spans="3:28" s="218" customFormat="1" x14ac:dyDescent="0.3">
      <c r="C467" s="219"/>
      <c r="D467" s="219"/>
      <c r="E467" s="219"/>
      <c r="F467" s="219"/>
      <c r="G467" s="219"/>
      <c r="H467" s="219"/>
      <c r="J467" s="219"/>
      <c r="K467" s="219"/>
      <c r="L467" s="219"/>
      <c r="M467" s="219"/>
      <c r="N467" s="219"/>
      <c r="O467" s="219"/>
      <c r="P467" s="219"/>
      <c r="Q467" s="219"/>
      <c r="R467" s="220"/>
      <c r="S467" s="219"/>
      <c r="T467" s="219"/>
      <c r="U467" s="219"/>
      <c r="V467" s="219"/>
      <c r="W467" s="219"/>
      <c r="X467" s="219"/>
      <c r="Y467" s="219"/>
      <c r="Z467" s="219"/>
      <c r="AA467" s="219"/>
      <c r="AB467" s="219"/>
    </row>
    <row r="468" spans="3:28" s="218" customFormat="1" x14ac:dyDescent="0.3">
      <c r="C468" s="219"/>
      <c r="D468" s="219"/>
      <c r="E468" s="219"/>
      <c r="F468" s="219"/>
      <c r="G468" s="219"/>
      <c r="H468" s="219"/>
      <c r="J468" s="219"/>
      <c r="K468" s="219"/>
      <c r="L468" s="219"/>
      <c r="M468" s="219"/>
      <c r="N468" s="219"/>
      <c r="O468" s="219"/>
      <c r="P468" s="219"/>
      <c r="Q468" s="219"/>
      <c r="R468" s="220"/>
      <c r="S468" s="219"/>
      <c r="T468" s="219"/>
      <c r="U468" s="219"/>
      <c r="V468" s="219"/>
      <c r="W468" s="219"/>
      <c r="X468" s="219"/>
      <c r="Y468" s="219"/>
      <c r="Z468" s="219"/>
      <c r="AA468" s="219"/>
      <c r="AB468" s="219"/>
    </row>
    <row r="469" spans="3:28" s="218" customFormat="1" x14ac:dyDescent="0.3">
      <c r="C469" s="219"/>
      <c r="D469" s="219"/>
      <c r="E469" s="219"/>
      <c r="F469" s="219"/>
      <c r="G469" s="219"/>
      <c r="H469" s="219"/>
      <c r="J469" s="219"/>
      <c r="K469" s="219"/>
      <c r="L469" s="219"/>
      <c r="M469" s="219"/>
      <c r="N469" s="219"/>
      <c r="O469" s="219"/>
      <c r="P469" s="219"/>
      <c r="Q469" s="219"/>
      <c r="R469" s="220"/>
      <c r="S469" s="219"/>
      <c r="T469" s="219"/>
      <c r="U469" s="219"/>
      <c r="V469" s="219"/>
      <c r="W469" s="219"/>
      <c r="X469" s="219"/>
      <c r="Y469" s="219"/>
      <c r="Z469" s="219"/>
      <c r="AA469" s="219"/>
      <c r="AB469" s="219"/>
    </row>
    <row r="470" spans="3:28" s="218" customFormat="1" x14ac:dyDescent="0.3">
      <c r="C470" s="219"/>
      <c r="D470" s="219"/>
      <c r="E470" s="219"/>
      <c r="F470" s="219"/>
      <c r="G470" s="219"/>
      <c r="H470" s="219"/>
      <c r="J470" s="219"/>
      <c r="K470" s="219"/>
      <c r="L470" s="219"/>
      <c r="M470" s="219"/>
      <c r="N470" s="219"/>
      <c r="O470" s="219"/>
      <c r="P470" s="219"/>
      <c r="Q470" s="219"/>
      <c r="R470" s="220"/>
      <c r="S470" s="219"/>
      <c r="T470" s="219"/>
      <c r="U470" s="219"/>
      <c r="V470" s="219"/>
      <c r="W470" s="219"/>
      <c r="X470" s="219"/>
      <c r="Y470" s="219"/>
      <c r="Z470" s="219"/>
      <c r="AA470" s="219"/>
      <c r="AB470" s="219"/>
    </row>
    <row r="471" spans="3:28" s="218" customFormat="1" x14ac:dyDescent="0.3">
      <c r="C471" s="219"/>
      <c r="D471" s="219"/>
      <c r="E471" s="219"/>
      <c r="F471" s="219"/>
      <c r="G471" s="219"/>
      <c r="H471" s="219"/>
      <c r="J471" s="219"/>
      <c r="K471" s="219"/>
      <c r="L471" s="219"/>
      <c r="M471" s="219"/>
      <c r="N471" s="219"/>
      <c r="O471" s="219"/>
      <c r="P471" s="219"/>
      <c r="Q471" s="219"/>
      <c r="R471" s="220"/>
      <c r="S471" s="219"/>
      <c r="T471" s="219"/>
      <c r="U471" s="219"/>
      <c r="V471" s="219"/>
      <c r="W471" s="219"/>
      <c r="X471" s="219"/>
      <c r="Y471" s="219"/>
      <c r="Z471" s="219"/>
      <c r="AA471" s="219"/>
      <c r="AB471" s="219"/>
    </row>
    <row r="472" spans="3:28" s="218" customFormat="1" x14ac:dyDescent="0.3">
      <c r="C472" s="219"/>
      <c r="D472" s="219"/>
      <c r="E472" s="219"/>
      <c r="F472" s="219"/>
      <c r="G472" s="219"/>
      <c r="H472" s="219"/>
      <c r="J472" s="219"/>
      <c r="K472" s="219"/>
      <c r="L472" s="219"/>
      <c r="M472" s="219"/>
      <c r="N472" s="219"/>
      <c r="O472" s="219"/>
      <c r="P472" s="219"/>
      <c r="Q472" s="219"/>
      <c r="R472" s="220"/>
      <c r="S472" s="219"/>
      <c r="T472" s="219"/>
      <c r="U472" s="219"/>
      <c r="V472" s="219"/>
      <c r="W472" s="219"/>
      <c r="X472" s="219"/>
      <c r="Y472" s="219"/>
      <c r="Z472" s="219"/>
      <c r="AA472" s="219"/>
      <c r="AB472" s="219"/>
    </row>
    <row r="473" spans="3:28" s="218" customFormat="1" x14ac:dyDescent="0.3">
      <c r="C473" s="219"/>
      <c r="D473" s="219"/>
      <c r="E473" s="219"/>
      <c r="F473" s="219"/>
      <c r="G473" s="219"/>
      <c r="H473" s="219"/>
      <c r="J473" s="219"/>
      <c r="K473" s="219"/>
      <c r="L473" s="219"/>
      <c r="M473" s="219"/>
      <c r="N473" s="219"/>
      <c r="O473" s="219"/>
      <c r="P473" s="219"/>
      <c r="Q473" s="219"/>
      <c r="R473" s="220"/>
      <c r="S473" s="219"/>
      <c r="T473" s="219"/>
      <c r="U473" s="219"/>
      <c r="V473" s="219"/>
      <c r="W473" s="219"/>
      <c r="X473" s="219"/>
      <c r="Y473" s="219"/>
      <c r="Z473" s="219"/>
      <c r="AA473" s="219"/>
      <c r="AB473" s="219"/>
    </row>
    <row r="474" spans="3:28" s="218" customFormat="1" x14ac:dyDescent="0.3">
      <c r="C474" s="219"/>
      <c r="D474" s="219"/>
      <c r="E474" s="219"/>
      <c r="F474" s="219"/>
      <c r="G474" s="219"/>
      <c r="H474" s="219"/>
      <c r="J474" s="219"/>
      <c r="K474" s="219"/>
      <c r="L474" s="219"/>
      <c r="M474" s="219"/>
      <c r="N474" s="219"/>
      <c r="O474" s="219"/>
      <c r="P474" s="219"/>
      <c r="Q474" s="219"/>
      <c r="R474" s="220"/>
      <c r="S474" s="219"/>
      <c r="T474" s="219"/>
      <c r="U474" s="219"/>
      <c r="V474" s="219"/>
      <c r="W474" s="219"/>
      <c r="X474" s="219"/>
      <c r="Y474" s="219"/>
      <c r="Z474" s="219"/>
      <c r="AA474" s="219"/>
      <c r="AB474" s="219"/>
    </row>
    <row r="475" spans="3:28" s="218" customFormat="1" x14ac:dyDescent="0.3">
      <c r="C475" s="219"/>
      <c r="D475" s="219"/>
      <c r="E475" s="219"/>
      <c r="F475" s="219"/>
      <c r="G475" s="219"/>
      <c r="H475" s="219"/>
      <c r="J475" s="219"/>
      <c r="K475" s="219"/>
      <c r="L475" s="219"/>
      <c r="M475" s="219"/>
      <c r="N475" s="219"/>
      <c r="O475" s="219"/>
      <c r="P475" s="219"/>
      <c r="Q475" s="219"/>
      <c r="R475" s="220"/>
      <c r="S475" s="219"/>
      <c r="T475" s="219"/>
      <c r="U475" s="219"/>
      <c r="V475" s="219"/>
      <c r="W475" s="219"/>
      <c r="X475" s="219"/>
      <c r="Y475" s="219"/>
      <c r="Z475" s="219"/>
      <c r="AA475" s="219"/>
      <c r="AB475" s="219"/>
    </row>
    <row r="476" spans="3:28" s="218" customFormat="1" x14ac:dyDescent="0.3">
      <c r="C476" s="219"/>
      <c r="D476" s="219"/>
      <c r="E476" s="219"/>
      <c r="F476" s="219"/>
      <c r="G476" s="219"/>
      <c r="H476" s="219"/>
      <c r="J476" s="219"/>
      <c r="K476" s="219"/>
      <c r="L476" s="219"/>
      <c r="M476" s="219"/>
      <c r="N476" s="219"/>
      <c r="O476" s="219"/>
      <c r="P476" s="219"/>
      <c r="Q476" s="219"/>
      <c r="R476" s="220"/>
      <c r="S476" s="219"/>
      <c r="T476" s="219"/>
      <c r="U476" s="219"/>
      <c r="V476" s="219"/>
      <c r="W476" s="219"/>
      <c r="X476" s="219"/>
      <c r="Y476" s="219"/>
      <c r="Z476" s="219"/>
      <c r="AA476" s="219"/>
      <c r="AB476" s="219"/>
    </row>
    <row r="477" spans="3:28" s="218" customFormat="1" x14ac:dyDescent="0.3">
      <c r="C477" s="219"/>
      <c r="D477" s="219"/>
      <c r="E477" s="219"/>
      <c r="F477" s="219"/>
      <c r="G477" s="219"/>
      <c r="H477" s="219"/>
      <c r="J477" s="219"/>
      <c r="K477" s="219"/>
      <c r="L477" s="219"/>
      <c r="M477" s="219"/>
      <c r="N477" s="219"/>
      <c r="O477" s="219"/>
      <c r="P477" s="219"/>
      <c r="Q477" s="219"/>
      <c r="R477" s="220"/>
      <c r="S477" s="219"/>
      <c r="T477" s="219"/>
      <c r="U477" s="219"/>
      <c r="V477" s="219"/>
      <c r="W477" s="219"/>
      <c r="X477" s="219"/>
      <c r="Y477" s="219"/>
      <c r="Z477" s="219"/>
      <c r="AA477" s="219"/>
      <c r="AB477" s="219"/>
    </row>
    <row r="478" spans="3:28" s="218" customFormat="1" x14ac:dyDescent="0.3">
      <c r="C478" s="219"/>
      <c r="D478" s="219"/>
      <c r="E478" s="219"/>
      <c r="F478" s="219"/>
      <c r="G478" s="219"/>
      <c r="H478" s="219"/>
      <c r="J478" s="219"/>
      <c r="K478" s="219"/>
      <c r="L478" s="219"/>
      <c r="M478" s="219"/>
      <c r="N478" s="219"/>
      <c r="O478" s="219"/>
      <c r="P478" s="219"/>
      <c r="Q478" s="219"/>
      <c r="R478" s="220"/>
      <c r="S478" s="219"/>
      <c r="T478" s="219"/>
      <c r="U478" s="219"/>
      <c r="V478" s="219"/>
      <c r="W478" s="219"/>
      <c r="X478" s="219"/>
      <c r="Y478" s="219"/>
      <c r="Z478" s="219"/>
      <c r="AA478" s="219"/>
      <c r="AB478" s="219"/>
    </row>
    <row r="479" spans="3:28" s="218" customFormat="1" x14ac:dyDescent="0.3">
      <c r="C479" s="219"/>
      <c r="D479" s="219"/>
      <c r="E479" s="219"/>
      <c r="F479" s="219"/>
      <c r="G479" s="219"/>
      <c r="H479" s="219"/>
      <c r="J479" s="219"/>
      <c r="K479" s="219"/>
      <c r="L479" s="219"/>
      <c r="M479" s="219"/>
      <c r="N479" s="219"/>
      <c r="O479" s="219"/>
      <c r="P479" s="219"/>
      <c r="Q479" s="219"/>
      <c r="R479" s="220"/>
      <c r="S479" s="219"/>
      <c r="T479" s="219"/>
      <c r="U479" s="219"/>
      <c r="V479" s="219"/>
      <c r="W479" s="219"/>
      <c r="X479" s="219"/>
      <c r="Y479" s="219"/>
      <c r="Z479" s="219"/>
      <c r="AA479" s="219"/>
      <c r="AB479" s="219"/>
    </row>
    <row r="480" spans="3:28" s="218" customFormat="1" x14ac:dyDescent="0.3">
      <c r="C480" s="219"/>
      <c r="D480" s="219"/>
      <c r="E480" s="219"/>
      <c r="F480" s="219"/>
      <c r="G480" s="219"/>
      <c r="H480" s="219"/>
      <c r="J480" s="219"/>
      <c r="K480" s="219"/>
      <c r="L480" s="219"/>
      <c r="M480" s="219"/>
      <c r="N480" s="219"/>
      <c r="O480" s="219"/>
      <c r="P480" s="219"/>
      <c r="Q480" s="219"/>
      <c r="R480" s="220"/>
      <c r="S480" s="219"/>
      <c r="T480" s="219"/>
      <c r="U480" s="219"/>
      <c r="V480" s="219"/>
      <c r="W480" s="219"/>
      <c r="X480" s="219"/>
      <c r="Y480" s="219"/>
      <c r="Z480" s="219"/>
      <c r="AA480" s="219"/>
      <c r="AB480" s="219"/>
    </row>
    <row r="481" spans="3:28" s="218" customFormat="1" x14ac:dyDescent="0.3">
      <c r="C481" s="219"/>
      <c r="D481" s="219"/>
      <c r="E481" s="219"/>
      <c r="F481" s="219"/>
      <c r="G481" s="219"/>
      <c r="H481" s="219"/>
      <c r="J481" s="219"/>
      <c r="K481" s="219"/>
      <c r="L481" s="219"/>
      <c r="M481" s="219"/>
      <c r="N481" s="219"/>
      <c r="O481" s="219"/>
      <c r="P481" s="219"/>
      <c r="Q481" s="219"/>
      <c r="R481" s="220"/>
      <c r="S481" s="219"/>
      <c r="T481" s="219"/>
      <c r="U481" s="219"/>
      <c r="V481" s="219"/>
      <c r="W481" s="219"/>
      <c r="X481" s="219"/>
      <c r="Y481" s="219"/>
      <c r="Z481" s="219"/>
      <c r="AA481" s="219"/>
      <c r="AB481" s="219"/>
    </row>
  </sheetData>
  <mergeCells count="210">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 ref="P8:P9"/>
    <mergeCell ref="Q8:Q9"/>
    <mergeCell ref="R10:R11"/>
    <mergeCell ref="S10:S13"/>
    <mergeCell ref="H10:H13"/>
    <mergeCell ref="I10:I13"/>
    <mergeCell ref="J10:J13"/>
    <mergeCell ref="K10:K13"/>
    <mergeCell ref="L10:L13"/>
    <mergeCell ref="M10:M13"/>
    <mergeCell ref="C10:C13"/>
    <mergeCell ref="D10:D13"/>
    <mergeCell ref="E10:E13"/>
    <mergeCell ref="F10:F13"/>
    <mergeCell ref="G10:G13"/>
    <mergeCell ref="K14:K17"/>
    <mergeCell ref="L14:L17"/>
    <mergeCell ref="M14:M17"/>
    <mergeCell ref="O8:O9"/>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B18:B22"/>
    <mergeCell ref="C18:C22"/>
    <mergeCell ref="D18:D22"/>
    <mergeCell ref="E18:E22"/>
    <mergeCell ref="F18:F22"/>
    <mergeCell ref="G18:G22"/>
    <mergeCell ref="H18:H22"/>
    <mergeCell ref="I18:I22"/>
    <mergeCell ref="U14:U17"/>
    <mergeCell ref="I14:I17"/>
    <mergeCell ref="J14:J17"/>
    <mergeCell ref="R18:R20"/>
    <mergeCell ref="S18:S22"/>
    <mergeCell ref="T18:T22"/>
    <mergeCell ref="U18:U22"/>
    <mergeCell ref="J18:J22"/>
    <mergeCell ref="K18:K22"/>
    <mergeCell ref="L18:L22"/>
    <mergeCell ref="M18:M22"/>
    <mergeCell ref="N18:N22"/>
    <mergeCell ref="O18:O22"/>
    <mergeCell ref="N14:N17"/>
    <mergeCell ref="W15:W17"/>
    <mergeCell ref="X15:X17"/>
    <mergeCell ref="Y15:Y17"/>
    <mergeCell ref="Z15:Z17"/>
    <mergeCell ref="O14:O17"/>
    <mergeCell ref="P14:P17"/>
    <mergeCell ref="Q14:Q17"/>
    <mergeCell ref="R14:R15"/>
    <mergeCell ref="S14:S17"/>
    <mergeCell ref="T14:T17"/>
    <mergeCell ref="K23:K26"/>
    <mergeCell ref="L23:L26"/>
    <mergeCell ref="M23:M26"/>
    <mergeCell ref="N23:N26"/>
    <mergeCell ref="O23:O26"/>
    <mergeCell ref="P23:P26"/>
    <mergeCell ref="AB20:AB22"/>
    <mergeCell ref="B23:B26"/>
    <mergeCell ref="C23:C26"/>
    <mergeCell ref="D23:D26"/>
    <mergeCell ref="E23:E26"/>
    <mergeCell ref="F23:F26"/>
    <mergeCell ref="G23:G26"/>
    <mergeCell ref="H23:H26"/>
    <mergeCell ref="I23:I26"/>
    <mergeCell ref="J23:J26"/>
    <mergeCell ref="V20:V22"/>
    <mergeCell ref="W20:W22"/>
    <mergeCell ref="X20:X22"/>
    <mergeCell ref="Y20:Y22"/>
    <mergeCell ref="Z20:Z22"/>
    <mergeCell ref="AA20:AA22"/>
    <mergeCell ref="P18:P22"/>
    <mergeCell ref="Q18:Q22"/>
    <mergeCell ref="W24:W26"/>
    <mergeCell ref="X24:X26"/>
    <mergeCell ref="Y24:Y26"/>
    <mergeCell ref="Z24:Z26"/>
    <mergeCell ref="AA24:AA26"/>
    <mergeCell ref="AB24:AB26"/>
    <mergeCell ref="Q23:Q26"/>
    <mergeCell ref="R23:R24"/>
    <mergeCell ref="S23:S26"/>
    <mergeCell ref="T23:T26"/>
    <mergeCell ref="U23:U26"/>
    <mergeCell ref="V24:V26"/>
    <mergeCell ref="J27:J30"/>
    <mergeCell ref="K27:K30"/>
    <mergeCell ref="L27:L30"/>
    <mergeCell ref="M27:M30"/>
    <mergeCell ref="B27:B30"/>
    <mergeCell ref="C27:C30"/>
    <mergeCell ref="D27:D30"/>
    <mergeCell ref="E27:E30"/>
    <mergeCell ref="F27:F30"/>
    <mergeCell ref="G27:G30"/>
    <mergeCell ref="Z28:Z30"/>
    <mergeCell ref="AA28:AA30"/>
    <mergeCell ref="AB28:AB30"/>
    <mergeCell ref="B31:B35"/>
    <mergeCell ref="C31:C35"/>
    <mergeCell ref="D31:D35"/>
    <mergeCell ref="E31:E35"/>
    <mergeCell ref="F31:F35"/>
    <mergeCell ref="G31:G35"/>
    <mergeCell ref="H31:H35"/>
    <mergeCell ref="T27:T30"/>
    <mergeCell ref="U27:U30"/>
    <mergeCell ref="V28:V30"/>
    <mergeCell ref="W28:W30"/>
    <mergeCell ref="X28:X30"/>
    <mergeCell ref="Y28:Y30"/>
    <mergeCell ref="N27:N30"/>
    <mergeCell ref="O27:O30"/>
    <mergeCell ref="P27:P30"/>
    <mergeCell ref="Q27:Q30"/>
    <mergeCell ref="R27:R28"/>
    <mergeCell ref="S27:S30"/>
    <mergeCell ref="H27:H30"/>
    <mergeCell ref="I27:I30"/>
    <mergeCell ref="AA33:AA35"/>
    <mergeCell ref="AB33:AB35"/>
    <mergeCell ref="B37:AB37"/>
    <mergeCell ref="B38:H38"/>
    <mergeCell ref="I38:W38"/>
    <mergeCell ref="X38:AB38"/>
    <mergeCell ref="U31:U35"/>
    <mergeCell ref="V33:V35"/>
    <mergeCell ref="W33:W35"/>
    <mergeCell ref="X33:X35"/>
    <mergeCell ref="Y33:Y35"/>
    <mergeCell ref="Z33:Z35"/>
    <mergeCell ref="O31:O35"/>
    <mergeCell ref="P31:P35"/>
    <mergeCell ref="Q31:Q35"/>
    <mergeCell ref="R31:R33"/>
    <mergeCell ref="S31:S35"/>
    <mergeCell ref="T31:T35"/>
    <mergeCell ref="I31:I35"/>
    <mergeCell ref="J31:J35"/>
    <mergeCell ref="K31:K35"/>
    <mergeCell ref="L31:L35"/>
    <mergeCell ref="M31:M35"/>
    <mergeCell ref="N31:N35"/>
    <mergeCell ref="B43:H43"/>
    <mergeCell ref="I43:R43"/>
    <mergeCell ref="S43:Z43"/>
    <mergeCell ref="AA43:AB43"/>
    <mergeCell ref="B44:H44"/>
    <mergeCell ref="I44:R44"/>
    <mergeCell ref="S44:Z44"/>
    <mergeCell ref="AA44:AB44"/>
    <mergeCell ref="B40:AB40"/>
    <mergeCell ref="B41:H41"/>
    <mergeCell ref="I41:R41"/>
    <mergeCell ref="S41:Z41"/>
    <mergeCell ref="AA41:AB41"/>
    <mergeCell ref="B42:H42"/>
    <mergeCell ref="I42:R42"/>
    <mergeCell ref="S42:Z42"/>
    <mergeCell ref="AA42:AB42"/>
  </mergeCells>
  <conditionalFormatting sqref="J10:J11 J14:J15">
    <cfRule type="cellIs" dxfId="505" priority="117" operator="equal">
      <formula>5</formula>
    </cfRule>
    <cfRule type="cellIs" dxfId="504" priority="118" operator="equal">
      <formula>4</formula>
    </cfRule>
    <cfRule type="cellIs" dxfId="503" priority="119" operator="equal">
      <formula>3</formula>
    </cfRule>
    <cfRule type="cellIs" dxfId="502" priority="120" operator="equal">
      <formula>1</formula>
    </cfRule>
    <cfRule type="cellIs" dxfId="501" priority="121" operator="equal">
      <formula>2</formula>
    </cfRule>
  </conditionalFormatting>
  <conditionalFormatting sqref="J18:J20">
    <cfRule type="cellIs" dxfId="500" priority="93" operator="equal">
      <formula>5</formula>
    </cfRule>
    <cfRule type="cellIs" dxfId="499" priority="94" operator="equal">
      <formula>4</formula>
    </cfRule>
    <cfRule type="cellIs" dxfId="498" priority="95" operator="equal">
      <formula>3</formula>
    </cfRule>
    <cfRule type="cellIs" dxfId="497" priority="96" operator="equal">
      <formula>1</formula>
    </cfRule>
    <cfRule type="cellIs" dxfId="496" priority="97" operator="equal">
      <formula>2</formula>
    </cfRule>
  </conditionalFormatting>
  <conditionalFormatting sqref="J23:J24">
    <cfRule type="cellIs" dxfId="495" priority="29" operator="equal">
      <formula>5</formula>
    </cfRule>
    <cfRule type="cellIs" dxfId="494" priority="30" operator="equal">
      <formula>4</formula>
    </cfRule>
    <cfRule type="cellIs" dxfId="493" priority="31" operator="equal">
      <formula>3</formula>
    </cfRule>
    <cfRule type="cellIs" dxfId="492" priority="32" operator="equal">
      <formula>1</formula>
    </cfRule>
    <cfRule type="cellIs" dxfId="491" priority="33" operator="equal">
      <formula>2</formula>
    </cfRule>
  </conditionalFormatting>
  <conditionalFormatting sqref="J27:J28">
    <cfRule type="cellIs" dxfId="490" priority="49" operator="equal">
      <formula>5</formula>
    </cfRule>
    <cfRule type="cellIs" dxfId="489" priority="50" operator="equal">
      <formula>4</formula>
    </cfRule>
    <cfRule type="cellIs" dxfId="488" priority="51" operator="equal">
      <formula>3</formula>
    </cfRule>
    <cfRule type="cellIs" dxfId="487" priority="52" operator="equal">
      <formula>1</formula>
    </cfRule>
    <cfRule type="cellIs" dxfId="486" priority="53" operator="equal">
      <formula>2</formula>
    </cfRule>
  </conditionalFormatting>
  <conditionalFormatting sqref="J31:J33">
    <cfRule type="cellIs" dxfId="485" priority="69" operator="equal">
      <formula>5</formula>
    </cfRule>
    <cfRule type="cellIs" dxfId="484" priority="70" operator="equal">
      <formula>4</formula>
    </cfRule>
    <cfRule type="cellIs" dxfId="483" priority="71" operator="equal">
      <formula>3</formula>
    </cfRule>
    <cfRule type="cellIs" dxfId="482" priority="72" operator="equal">
      <formula>1</formula>
    </cfRule>
    <cfRule type="cellIs" dxfId="481" priority="73" operator="equal">
      <formula>2</formula>
    </cfRule>
  </conditionalFormatting>
  <conditionalFormatting sqref="K10:K11 T10:T11 K14:K15 T14:T15">
    <cfRule type="cellIs" dxfId="480" priority="112" operator="equal">
      <formula>15</formula>
    </cfRule>
    <cfRule type="cellIs" dxfId="479" priority="113" operator="equal">
      <formula>12</formula>
    </cfRule>
    <cfRule type="cellIs" dxfId="478" priority="114" operator="equal">
      <formula>9</formula>
    </cfRule>
    <cfRule type="cellIs" dxfId="477" priority="115" operator="equal">
      <formula>6</formula>
    </cfRule>
    <cfRule type="cellIs" dxfId="476" priority="116" operator="equal">
      <formula>3</formula>
    </cfRule>
  </conditionalFormatting>
  <conditionalFormatting sqref="K18:K20">
    <cfRule type="cellIs" dxfId="475" priority="88" operator="equal">
      <formula>15</formula>
    </cfRule>
    <cfRule type="cellIs" dxfId="474" priority="89" operator="equal">
      <formula>12</formula>
    </cfRule>
    <cfRule type="cellIs" dxfId="473" priority="90" operator="equal">
      <formula>9</formula>
    </cfRule>
    <cfRule type="cellIs" dxfId="472" priority="91" operator="equal">
      <formula>6</formula>
    </cfRule>
    <cfRule type="cellIs" dxfId="471" priority="92" operator="equal">
      <formula>3</formula>
    </cfRule>
  </conditionalFormatting>
  <conditionalFormatting sqref="K23:K24">
    <cfRule type="cellIs" dxfId="470" priority="24" operator="equal">
      <formula>15</formula>
    </cfRule>
    <cfRule type="cellIs" dxfId="469" priority="25" operator="equal">
      <formula>12</formula>
    </cfRule>
    <cfRule type="cellIs" dxfId="468" priority="26" operator="equal">
      <formula>9</formula>
    </cfRule>
    <cfRule type="cellIs" dxfId="467" priority="27" operator="equal">
      <formula>6</formula>
    </cfRule>
    <cfRule type="cellIs" dxfId="466" priority="28" operator="equal">
      <formula>3</formula>
    </cfRule>
  </conditionalFormatting>
  <conditionalFormatting sqref="K27:K28">
    <cfRule type="cellIs" dxfId="465" priority="44" operator="equal">
      <formula>15</formula>
    </cfRule>
    <cfRule type="cellIs" dxfId="464" priority="45" operator="equal">
      <formula>12</formula>
    </cfRule>
    <cfRule type="cellIs" dxfId="463" priority="46" operator="equal">
      <formula>9</formula>
    </cfRule>
    <cfRule type="cellIs" dxfId="462" priority="47" operator="equal">
      <formula>6</formula>
    </cfRule>
    <cfRule type="cellIs" dxfId="461" priority="48" operator="equal">
      <formula>3</formula>
    </cfRule>
  </conditionalFormatting>
  <conditionalFormatting sqref="K31:K33">
    <cfRule type="cellIs" dxfId="460" priority="64" operator="equal">
      <formula>15</formula>
    </cfRule>
    <cfRule type="cellIs" dxfId="459" priority="65" operator="equal">
      <formula>12</formula>
    </cfRule>
    <cfRule type="cellIs" dxfId="458" priority="66" operator="equal">
      <formula>9</formula>
    </cfRule>
    <cfRule type="cellIs" dxfId="457" priority="67" operator="equal">
      <formula>6</formula>
    </cfRule>
    <cfRule type="cellIs" dxfId="456" priority="68" operator="equal">
      <formula>3</formula>
    </cfRule>
  </conditionalFormatting>
  <conditionalFormatting sqref="M10:M11 M14:M15">
    <cfRule type="cellIs" dxfId="455" priority="108" operator="equal">
      <formula>"EXTREMO"</formula>
    </cfRule>
    <cfRule type="cellIs" dxfId="454" priority="109" operator="equal">
      <formula>"ALTO"</formula>
    </cfRule>
    <cfRule type="cellIs" dxfId="453" priority="110" operator="equal">
      <formula>"MODERADO"</formula>
    </cfRule>
    <cfRule type="cellIs" dxfId="452" priority="111" operator="equal">
      <formula>"BAJO"</formula>
    </cfRule>
  </conditionalFormatting>
  <conditionalFormatting sqref="M18:M20 M23:M24">
    <cfRule type="cellIs" dxfId="451" priority="74" operator="equal">
      <formula>"EXTREMO"</formula>
    </cfRule>
    <cfRule type="cellIs" dxfId="450" priority="75" operator="equal">
      <formula>"ALTO"</formula>
    </cfRule>
    <cfRule type="cellIs" dxfId="449" priority="76" operator="equal">
      <formula>"MODERADO"</formula>
    </cfRule>
    <cfRule type="cellIs" dxfId="448" priority="77" operator="equal">
      <formula>"BAJO"</formula>
    </cfRule>
  </conditionalFormatting>
  <conditionalFormatting sqref="M27:M28">
    <cfRule type="cellIs" dxfId="447" priority="10" operator="equal">
      <formula>"EXTREMO"</formula>
    </cfRule>
    <cfRule type="cellIs" dxfId="446" priority="11" operator="equal">
      <formula>"ALTO"</formula>
    </cfRule>
    <cfRule type="cellIs" dxfId="445" priority="12" operator="equal">
      <formula>"MODERADO"</formula>
    </cfRule>
    <cfRule type="cellIs" dxfId="444" priority="13" operator="equal">
      <formula>"BAJO"</formula>
    </cfRule>
  </conditionalFormatting>
  <conditionalFormatting sqref="M31:M33">
    <cfRule type="cellIs" dxfId="443" priority="1" operator="equal">
      <formula>"EXTREMO"</formula>
    </cfRule>
    <cfRule type="cellIs" dxfId="442" priority="2" operator="equal">
      <formula>"ALTO"</formula>
    </cfRule>
    <cfRule type="cellIs" dxfId="441" priority="3" operator="equal">
      <formula>"MODERADO"</formula>
    </cfRule>
    <cfRule type="cellIs" dxfId="440" priority="4" operator="equal">
      <formula>"BAJO"</formula>
    </cfRule>
  </conditionalFormatting>
  <conditionalFormatting sqref="S10:S11 S14:S15">
    <cfRule type="cellIs" dxfId="439" priority="103" operator="equal">
      <formula>5</formula>
    </cfRule>
    <cfRule type="cellIs" dxfId="438" priority="104" operator="equal">
      <formula>4</formula>
    </cfRule>
    <cfRule type="cellIs" dxfId="437" priority="105" operator="equal">
      <formula>3</formula>
    </cfRule>
    <cfRule type="cellIs" dxfId="436" priority="106" operator="equal">
      <formula>2</formula>
    </cfRule>
    <cfRule type="cellIs" dxfId="435" priority="107" operator="equal">
      <formula>1</formula>
    </cfRule>
  </conditionalFormatting>
  <conditionalFormatting sqref="S18:S20">
    <cfRule type="cellIs" dxfId="434" priority="83" operator="equal">
      <formula>5</formula>
    </cfRule>
    <cfRule type="cellIs" dxfId="433" priority="84" operator="equal">
      <formula>4</formula>
    </cfRule>
    <cfRule type="cellIs" dxfId="432" priority="85" operator="equal">
      <formula>3</formula>
    </cfRule>
    <cfRule type="cellIs" dxfId="431" priority="86" operator="equal">
      <formula>2</formula>
    </cfRule>
    <cfRule type="cellIs" dxfId="430" priority="87" operator="equal">
      <formula>1</formula>
    </cfRule>
  </conditionalFormatting>
  <conditionalFormatting sqref="S23:S24">
    <cfRule type="cellIs" dxfId="429" priority="19" operator="equal">
      <formula>5</formula>
    </cfRule>
    <cfRule type="cellIs" dxfId="428" priority="20" operator="equal">
      <formula>4</formula>
    </cfRule>
    <cfRule type="cellIs" dxfId="427" priority="21" operator="equal">
      <formula>3</formula>
    </cfRule>
    <cfRule type="cellIs" dxfId="426" priority="22" operator="equal">
      <formula>2</formula>
    </cfRule>
    <cfRule type="cellIs" dxfId="425" priority="23" operator="equal">
      <formula>1</formula>
    </cfRule>
  </conditionalFormatting>
  <conditionalFormatting sqref="S27:S28">
    <cfRule type="cellIs" dxfId="424" priority="39" operator="equal">
      <formula>5</formula>
    </cfRule>
    <cfRule type="cellIs" dxfId="423" priority="40" operator="equal">
      <formula>4</formula>
    </cfRule>
    <cfRule type="cellIs" dxfId="422" priority="41" operator="equal">
      <formula>3</formula>
    </cfRule>
    <cfRule type="cellIs" dxfId="421" priority="42" operator="equal">
      <formula>2</formula>
    </cfRule>
    <cfRule type="cellIs" dxfId="420" priority="43" operator="equal">
      <formula>1</formula>
    </cfRule>
  </conditionalFormatting>
  <conditionalFormatting sqref="S31:S33">
    <cfRule type="cellIs" dxfId="419" priority="59" operator="equal">
      <formula>5</formula>
    </cfRule>
    <cfRule type="cellIs" dxfId="418" priority="60" operator="equal">
      <formula>4</formula>
    </cfRule>
    <cfRule type="cellIs" dxfId="417" priority="61" operator="equal">
      <formula>3</formula>
    </cfRule>
    <cfRule type="cellIs" dxfId="416" priority="62" operator="equal">
      <formula>2</formula>
    </cfRule>
    <cfRule type="cellIs" dxfId="415" priority="63" operator="equal">
      <formula>1</formula>
    </cfRule>
  </conditionalFormatting>
  <conditionalFormatting sqref="T18:T20">
    <cfRule type="cellIs" dxfId="414" priority="78" operator="equal">
      <formula>15</formula>
    </cfRule>
    <cfRule type="cellIs" dxfId="413" priority="79" operator="equal">
      <formula>12</formula>
    </cfRule>
    <cfRule type="cellIs" dxfId="412" priority="80" operator="equal">
      <formula>9</formula>
    </cfRule>
    <cfRule type="cellIs" dxfId="411" priority="81" operator="equal">
      <formula>6</formula>
    </cfRule>
    <cfRule type="cellIs" dxfId="410" priority="82" operator="equal">
      <formula>3</formula>
    </cfRule>
  </conditionalFormatting>
  <conditionalFormatting sqref="T23:T24">
    <cfRule type="cellIs" dxfId="409" priority="14" operator="equal">
      <formula>15</formula>
    </cfRule>
    <cfRule type="cellIs" dxfId="408" priority="15" operator="equal">
      <formula>12</formula>
    </cfRule>
    <cfRule type="cellIs" dxfId="407" priority="16" operator="equal">
      <formula>9</formula>
    </cfRule>
    <cfRule type="cellIs" dxfId="406" priority="17" operator="equal">
      <formula>6</formula>
    </cfRule>
    <cfRule type="cellIs" dxfId="405" priority="18" operator="equal">
      <formula>3</formula>
    </cfRule>
  </conditionalFormatting>
  <conditionalFormatting sqref="T27:T28">
    <cfRule type="cellIs" dxfId="404" priority="34" operator="equal">
      <formula>15</formula>
    </cfRule>
    <cfRule type="cellIs" dxfId="403" priority="35" operator="equal">
      <formula>12</formula>
    </cfRule>
    <cfRule type="cellIs" dxfId="402" priority="36" operator="equal">
      <formula>9</formula>
    </cfRule>
    <cfRule type="cellIs" dxfId="401" priority="37" operator="equal">
      <formula>6</formula>
    </cfRule>
    <cfRule type="cellIs" dxfId="400" priority="38" operator="equal">
      <formula>3</formula>
    </cfRule>
  </conditionalFormatting>
  <conditionalFormatting sqref="T31:T33">
    <cfRule type="cellIs" dxfId="399" priority="54" operator="equal">
      <formula>15</formula>
    </cfRule>
    <cfRule type="cellIs" dxfId="398" priority="55" operator="equal">
      <formula>12</formula>
    </cfRule>
    <cfRule type="cellIs" dxfId="397" priority="56" operator="equal">
      <formula>9</formula>
    </cfRule>
    <cfRule type="cellIs" dxfId="396" priority="57" operator="equal">
      <formula>6</formula>
    </cfRule>
    <cfRule type="cellIs" dxfId="395" priority="58" operator="equal">
      <formula>3</formula>
    </cfRule>
  </conditionalFormatting>
  <conditionalFormatting sqref="U10:U11 U14:U15 U18:U20 U23:U24">
    <cfRule type="cellIs" dxfId="394" priority="98" operator="equal">
      <formula>"EXTREMO"</formula>
    </cfRule>
    <cfRule type="cellIs" dxfId="393" priority="99" operator="equal">
      <formula>"EXTREMO"</formula>
    </cfRule>
    <cfRule type="cellIs" dxfId="392" priority="100" operator="equal">
      <formula>"ALTO"</formula>
    </cfRule>
    <cfRule type="cellIs" dxfId="391" priority="101" operator="equal">
      <formula>"MODERADO"</formula>
    </cfRule>
    <cfRule type="cellIs" dxfId="390" priority="102" operator="equal">
      <formula>"BAJO"</formula>
    </cfRule>
  </conditionalFormatting>
  <conditionalFormatting sqref="U27:U28 U31:U33">
    <cfRule type="cellIs" dxfId="389" priority="5" operator="equal">
      <formula>"EXTREMO"</formula>
    </cfRule>
    <cfRule type="cellIs" dxfId="388" priority="6" operator="equal">
      <formula>"EXTREMO"</formula>
    </cfRule>
    <cfRule type="cellIs" dxfId="387" priority="7" operator="equal">
      <formula>"ALTO"</formula>
    </cfRule>
    <cfRule type="cellIs" dxfId="386" priority="8" operator="equal">
      <formula>"MODERADO"</formula>
    </cfRule>
    <cfRule type="cellIs" dxfId="385" priority="9" operator="equal">
      <formula>"BAJO"</formula>
    </cfRule>
  </conditionalFormatting>
  <dataValidations count="1">
    <dataValidation type="list" allowBlank="1" showInputMessage="1" showErrorMessage="1" sqref="C10:C35" xr:uid="{5233CB2A-F19F-46F0-84FB-31231F625867}">
      <formula1>Tipo_Riesgo</formula1>
    </dataValidation>
  </dataValidations>
  <pageMargins left="0.7" right="0.7" top="0.75" bottom="0.75" header="0.3" footer="0.3"/>
  <pageSetup paperSize="9" scale="19" orientation="portrait" r:id="rId1"/>
  <rowBreaks count="2" manualBreakCount="2">
    <brk id="44" max="16383" man="1"/>
    <brk id="80" max="27" man="1"/>
  </rowBreaks>
  <colBreaks count="1" manualBreakCount="1">
    <brk id="2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9ADBC-1380-48F7-A28B-2FEE825BDFCB}">
  <sheetPr codeName="Hoja3"/>
  <dimension ref="A1:AP14"/>
  <sheetViews>
    <sheetView zoomScaleNormal="100" zoomScaleSheetLayoutView="120" workbookViewId="0">
      <selection activeCell="M31" sqref="M31"/>
    </sheetView>
  </sheetViews>
  <sheetFormatPr baseColWidth="10" defaultColWidth="11.44140625" defaultRowHeight="14.4" x14ac:dyDescent="0.3"/>
  <cols>
    <col min="1" max="1" width="1.44140625" style="70" customWidth="1"/>
    <col min="2" max="3" width="31.109375" style="70" bestFit="1" customWidth="1"/>
    <col min="4" max="4" width="24.109375" style="70" customWidth="1"/>
    <col min="5" max="5" width="19.5546875" style="70" customWidth="1"/>
    <col min="6" max="6" width="23.33203125" style="70" customWidth="1"/>
    <col min="7" max="7" width="15.44140625" style="70" customWidth="1"/>
    <col min="8" max="8" width="17.109375" style="70" bestFit="1" customWidth="1"/>
    <col min="9" max="9" width="18.44140625" style="70" customWidth="1"/>
    <col min="10" max="16384" width="11.4414062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x14ac:dyDescent="0.3">
      <c r="F5" s="74"/>
      <c r="G5" s="74"/>
      <c r="H5" s="74"/>
    </row>
    <row r="6" spans="1:42" ht="24" customHeight="1" x14ac:dyDescent="0.3">
      <c r="B6" s="385" t="s">
        <v>213</v>
      </c>
      <c r="C6" s="385"/>
      <c r="D6" s="385"/>
      <c r="E6" s="385"/>
      <c r="F6" s="385"/>
      <c r="G6" s="385"/>
      <c r="H6" s="385"/>
      <c r="I6" s="385"/>
    </row>
    <row r="7" spans="1:42" s="71" customFormat="1" x14ac:dyDescent="0.3">
      <c r="B7" s="81" t="s">
        <v>243</v>
      </c>
      <c r="C7" s="81" t="s">
        <v>242</v>
      </c>
      <c r="D7" s="81" t="s">
        <v>244</v>
      </c>
      <c r="E7" s="386" t="s">
        <v>245</v>
      </c>
      <c r="F7" s="386"/>
      <c r="G7" s="81" t="s">
        <v>246</v>
      </c>
      <c r="H7" s="81" t="s">
        <v>247</v>
      </c>
      <c r="I7" s="81" t="s">
        <v>248</v>
      </c>
    </row>
    <row r="8" spans="1:42" x14ac:dyDescent="0.3">
      <c r="B8" s="111" t="s">
        <v>719</v>
      </c>
      <c r="C8" s="211" t="s">
        <v>671</v>
      </c>
      <c r="D8" s="111" t="s">
        <v>215</v>
      </c>
      <c r="E8" s="111" t="s">
        <v>220</v>
      </c>
      <c r="F8" s="111" t="s">
        <v>222</v>
      </c>
      <c r="G8" s="111" t="s">
        <v>225</v>
      </c>
      <c r="H8" s="111" t="s">
        <v>227</v>
      </c>
      <c r="I8" s="345" t="s">
        <v>284</v>
      </c>
    </row>
    <row r="9" spans="1:42" x14ac:dyDescent="0.3">
      <c r="B9" s="111" t="s">
        <v>720</v>
      </c>
      <c r="C9" s="211" t="s">
        <v>671</v>
      </c>
      <c r="D9" s="111" t="s">
        <v>215</v>
      </c>
      <c r="E9" s="111" t="s">
        <v>220</v>
      </c>
      <c r="F9" s="111" t="s">
        <v>222</v>
      </c>
      <c r="G9" s="111" t="s">
        <v>225</v>
      </c>
      <c r="H9" s="111" t="s">
        <v>227</v>
      </c>
      <c r="I9" s="345"/>
    </row>
    <row r="10" spans="1:42" x14ac:dyDescent="0.3">
      <c r="B10" s="111" t="s">
        <v>721</v>
      </c>
      <c r="C10" s="211" t="s">
        <v>671</v>
      </c>
      <c r="D10" s="111" t="s">
        <v>215</v>
      </c>
      <c r="E10" s="111" t="s">
        <v>220</v>
      </c>
      <c r="F10" s="111" t="s">
        <v>223</v>
      </c>
      <c r="G10" s="111" t="s">
        <v>224</v>
      </c>
      <c r="H10" s="111" t="s">
        <v>227</v>
      </c>
      <c r="I10" s="345"/>
    </row>
    <row r="11" spans="1:42" x14ac:dyDescent="0.3">
      <c r="B11" s="111" t="s">
        <v>721</v>
      </c>
      <c r="C11" s="211" t="s">
        <v>671</v>
      </c>
      <c r="D11" s="111" t="s">
        <v>215</v>
      </c>
      <c r="E11" s="111" t="s">
        <v>221</v>
      </c>
      <c r="F11" s="111" t="s">
        <v>230</v>
      </c>
      <c r="G11" s="111" t="s">
        <v>224</v>
      </c>
      <c r="H11" s="111" t="s">
        <v>227</v>
      </c>
      <c r="I11" s="345"/>
    </row>
    <row r="12" spans="1:42" x14ac:dyDescent="0.3">
      <c r="B12" s="111" t="s">
        <v>722</v>
      </c>
      <c r="C12" s="211" t="s">
        <v>671</v>
      </c>
      <c r="D12" s="111" t="s">
        <v>214</v>
      </c>
      <c r="E12" s="111"/>
      <c r="F12" s="111" t="s">
        <v>229</v>
      </c>
      <c r="G12" s="111" t="s">
        <v>224</v>
      </c>
      <c r="H12" s="111" t="s">
        <v>227</v>
      </c>
      <c r="I12" s="345"/>
    </row>
    <row r="13" spans="1:42" x14ac:dyDescent="0.3">
      <c r="B13" s="111" t="s">
        <v>723</v>
      </c>
      <c r="C13" s="211" t="s">
        <v>671</v>
      </c>
      <c r="D13" s="111" t="s">
        <v>214</v>
      </c>
      <c r="E13" s="111"/>
      <c r="F13" s="111" t="s">
        <v>229</v>
      </c>
      <c r="G13" s="111" t="s">
        <v>226</v>
      </c>
      <c r="H13" s="111" t="s">
        <v>227</v>
      </c>
      <c r="I13" s="345"/>
    </row>
    <row r="14" spans="1:42" x14ac:dyDescent="0.3">
      <c r="B14" s="111" t="s">
        <v>724</v>
      </c>
      <c r="C14" s="211" t="s">
        <v>671</v>
      </c>
      <c r="D14" s="111" t="s">
        <v>214</v>
      </c>
      <c r="E14" s="111" t="s">
        <v>220</v>
      </c>
      <c r="F14" s="111" t="s">
        <v>223</v>
      </c>
      <c r="G14" s="111" t="s">
        <v>224</v>
      </c>
      <c r="H14" s="111" t="s">
        <v>227</v>
      </c>
      <c r="I14" s="345"/>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99CC-D637-425D-B5CB-097548A9CB93}">
  <dimension ref="A1:GP495"/>
  <sheetViews>
    <sheetView topLeftCell="R8" zoomScaleNormal="100" zoomScaleSheetLayoutView="66" workbookViewId="0">
      <selection activeCell="X8" sqref="X8"/>
    </sheetView>
  </sheetViews>
  <sheetFormatPr baseColWidth="10" defaultColWidth="11.44140625" defaultRowHeight="14.4" x14ac:dyDescent="0.3"/>
  <cols>
    <col min="1" max="1" width="2.44140625" style="70" customWidth="1"/>
    <col min="2" max="2" width="12.88671875" customWidth="1"/>
    <col min="3" max="3" width="16.5546875"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8" max="28" width="23.109375" customWidth="1"/>
    <col min="29" max="194" width="11.44140625" style="70"/>
  </cols>
  <sheetData>
    <row r="1" spans="1:194" s="73" customFormat="1" ht="5.25" customHeight="1" x14ac:dyDescent="0.3">
      <c r="F1" s="74"/>
      <c r="G1" s="74"/>
      <c r="H1" s="74"/>
    </row>
    <row r="2" spans="1:194"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4"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4"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4" s="73" customFormat="1" ht="18" customHeight="1" thickBot="1" x14ac:dyDescent="0.35">
      <c r="F5" s="74"/>
      <c r="G5" s="74"/>
      <c r="H5" s="74"/>
    </row>
    <row r="6" spans="1:194" ht="27" customHeight="1" x14ac:dyDescent="0.3">
      <c r="B6" s="297" t="s">
        <v>18</v>
      </c>
      <c r="C6" s="298"/>
      <c r="D6" s="298"/>
      <c r="E6" s="298"/>
      <c r="F6" s="298"/>
      <c r="G6" s="298"/>
      <c r="H6" s="298"/>
      <c r="I6" s="299"/>
      <c r="J6" s="300" t="s">
        <v>254</v>
      </c>
      <c r="K6" s="301"/>
      <c r="L6" s="301"/>
      <c r="M6" s="301"/>
      <c r="N6" s="302"/>
      <c r="O6" s="300" t="s">
        <v>261</v>
      </c>
      <c r="P6" s="301"/>
      <c r="Q6" s="301"/>
      <c r="R6" s="301"/>
      <c r="S6" s="301"/>
      <c r="T6" s="301"/>
      <c r="U6" s="301"/>
      <c r="V6" s="302"/>
      <c r="W6" s="297" t="s">
        <v>210</v>
      </c>
      <c r="X6" s="298"/>
      <c r="Y6" s="298"/>
      <c r="Z6" s="298"/>
      <c r="AA6" s="298"/>
      <c r="AB6" s="299"/>
    </row>
    <row r="7" spans="1:194" ht="25.5" customHeight="1" x14ac:dyDescent="0.3">
      <c r="B7" s="309" t="s">
        <v>19</v>
      </c>
      <c r="C7" s="310" t="s">
        <v>22</v>
      </c>
      <c r="D7" s="312" t="s">
        <v>209</v>
      </c>
      <c r="E7" s="312" t="s">
        <v>20</v>
      </c>
      <c r="F7" s="314" t="s">
        <v>212</v>
      </c>
      <c r="G7" s="314"/>
      <c r="H7" s="314"/>
      <c r="I7" s="315" t="s">
        <v>258</v>
      </c>
      <c r="J7" s="82" t="s">
        <v>262</v>
      </c>
      <c r="K7" s="83" t="s">
        <v>263</v>
      </c>
      <c r="L7" s="310" t="s">
        <v>265</v>
      </c>
      <c r="M7" s="310" t="s">
        <v>266</v>
      </c>
      <c r="N7" s="317" t="s">
        <v>267</v>
      </c>
      <c r="O7" s="319" t="s">
        <v>268</v>
      </c>
      <c r="P7" s="307" t="s">
        <v>269</v>
      </c>
      <c r="Q7" s="307" t="s">
        <v>270</v>
      </c>
      <c r="R7" s="417" t="s">
        <v>271</v>
      </c>
      <c r="S7" s="83" t="s">
        <v>259</v>
      </c>
      <c r="T7" s="83" t="s">
        <v>260</v>
      </c>
      <c r="U7" s="84" t="s">
        <v>257</v>
      </c>
      <c r="V7" s="323" t="s">
        <v>272</v>
      </c>
      <c r="W7" s="309" t="s">
        <v>211</v>
      </c>
      <c r="X7" s="314"/>
      <c r="Y7" s="325" t="s">
        <v>273</v>
      </c>
      <c r="Z7" s="326"/>
      <c r="AA7" s="310" t="s">
        <v>255</v>
      </c>
      <c r="AB7" s="327" t="s">
        <v>256</v>
      </c>
    </row>
    <row r="8" spans="1:194" ht="93" thickBot="1" x14ac:dyDescent="0.35">
      <c r="B8" s="425"/>
      <c r="C8" s="420"/>
      <c r="D8" s="426"/>
      <c r="E8" s="426"/>
      <c r="F8" s="120" t="s">
        <v>207</v>
      </c>
      <c r="G8" s="120" t="s">
        <v>231</v>
      </c>
      <c r="H8" s="120" t="s">
        <v>208</v>
      </c>
      <c r="I8" s="427"/>
      <c r="J8" s="121" t="s">
        <v>274</v>
      </c>
      <c r="K8" s="122" t="s">
        <v>275</v>
      </c>
      <c r="L8" s="420"/>
      <c r="M8" s="420"/>
      <c r="N8" s="449"/>
      <c r="O8" s="423"/>
      <c r="P8" s="424"/>
      <c r="Q8" s="424"/>
      <c r="R8" s="418"/>
      <c r="S8" s="88" t="s">
        <v>274</v>
      </c>
      <c r="T8" s="89" t="s">
        <v>275</v>
      </c>
      <c r="U8" s="90" t="s">
        <v>276</v>
      </c>
      <c r="V8" s="419"/>
      <c r="W8" s="119" t="s">
        <v>277</v>
      </c>
      <c r="X8" s="110" t="s">
        <v>278</v>
      </c>
      <c r="Y8" s="110" t="s">
        <v>762</v>
      </c>
      <c r="Z8" s="110" t="s">
        <v>669</v>
      </c>
      <c r="AA8" s="420"/>
      <c r="AB8" s="421"/>
    </row>
    <row r="9" spans="1:194" s="78" customFormat="1" ht="81.75" customHeight="1" x14ac:dyDescent="0.3">
      <c r="A9" s="77"/>
      <c r="B9" s="412" t="s">
        <v>763</v>
      </c>
      <c r="C9" s="403" t="s">
        <v>15</v>
      </c>
      <c r="D9" s="403" t="s">
        <v>764</v>
      </c>
      <c r="E9" s="403" t="s">
        <v>283</v>
      </c>
      <c r="F9" s="403">
        <v>4</v>
      </c>
      <c r="G9" s="403">
        <v>4</v>
      </c>
      <c r="H9" s="403">
        <v>5</v>
      </c>
      <c r="I9" s="654" t="s">
        <v>765</v>
      </c>
      <c r="J9" s="402">
        <v>3</v>
      </c>
      <c r="K9" s="405">
        <v>15</v>
      </c>
      <c r="L9" s="403">
        <v>45</v>
      </c>
      <c r="M9" s="403" t="s">
        <v>457</v>
      </c>
      <c r="N9" s="409" t="s">
        <v>1</v>
      </c>
      <c r="O9" s="660" t="s">
        <v>766</v>
      </c>
      <c r="P9" s="403" t="s">
        <v>767</v>
      </c>
      <c r="Q9" s="403" t="s">
        <v>768</v>
      </c>
      <c r="R9" s="403" t="s">
        <v>769</v>
      </c>
      <c r="S9" s="403">
        <v>2</v>
      </c>
      <c r="T9" s="405">
        <v>9</v>
      </c>
      <c r="U9" s="403" t="s">
        <v>0</v>
      </c>
      <c r="V9" s="137" t="s">
        <v>903</v>
      </c>
      <c r="W9" s="195">
        <v>45551</v>
      </c>
      <c r="X9" s="196">
        <v>45581</v>
      </c>
      <c r="Y9" s="136"/>
      <c r="Z9" s="136"/>
      <c r="AA9" s="223"/>
      <c r="AB9" s="23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row>
    <row r="10" spans="1:194" s="78" customFormat="1" ht="81.75" customHeight="1" x14ac:dyDescent="0.3">
      <c r="A10" s="77"/>
      <c r="B10" s="413"/>
      <c r="C10" s="337"/>
      <c r="D10" s="337"/>
      <c r="E10" s="337"/>
      <c r="F10" s="337"/>
      <c r="G10" s="337"/>
      <c r="H10" s="337"/>
      <c r="I10" s="655"/>
      <c r="J10" s="331"/>
      <c r="K10" s="334"/>
      <c r="L10" s="337"/>
      <c r="M10" s="337"/>
      <c r="N10" s="410"/>
      <c r="O10" s="661"/>
      <c r="P10" s="337"/>
      <c r="Q10" s="337"/>
      <c r="R10" s="337"/>
      <c r="S10" s="337"/>
      <c r="T10" s="334"/>
      <c r="U10" s="337"/>
      <c r="V10" s="152" t="s">
        <v>917</v>
      </c>
      <c r="W10" s="153">
        <v>45565</v>
      </c>
      <c r="X10" s="154">
        <v>45581</v>
      </c>
      <c r="Y10" s="155"/>
      <c r="Z10" s="155"/>
      <c r="AA10" s="238"/>
      <c r="AB10" s="239"/>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row>
    <row r="11" spans="1:194" s="77" customFormat="1" ht="81.75" customHeight="1" x14ac:dyDescent="0.3">
      <c r="B11" s="413"/>
      <c r="C11" s="337"/>
      <c r="D11" s="337"/>
      <c r="E11" s="337"/>
      <c r="F11" s="337"/>
      <c r="G11" s="337"/>
      <c r="H11" s="337"/>
      <c r="I11" s="655"/>
      <c r="J11" s="331"/>
      <c r="K11" s="334"/>
      <c r="L11" s="337"/>
      <c r="M11" s="337"/>
      <c r="N11" s="410"/>
      <c r="O11" s="661"/>
      <c r="P11" s="337"/>
      <c r="Q11" s="337"/>
      <c r="R11" s="337"/>
      <c r="S11" s="337"/>
      <c r="T11" s="334"/>
      <c r="U11" s="337"/>
      <c r="V11" s="468" t="s">
        <v>904</v>
      </c>
      <c r="W11" s="594">
        <v>45551</v>
      </c>
      <c r="X11" s="597">
        <v>45657</v>
      </c>
      <c r="Y11" s="458"/>
      <c r="Z11" s="458"/>
      <c r="AA11" s="458"/>
      <c r="AB11" s="657"/>
    </row>
    <row r="12" spans="1:194" s="77" customFormat="1" ht="15" customHeight="1" x14ac:dyDescent="0.3">
      <c r="B12" s="413"/>
      <c r="C12" s="337"/>
      <c r="D12" s="337"/>
      <c r="E12" s="337"/>
      <c r="F12" s="337"/>
      <c r="G12" s="337"/>
      <c r="H12" s="337"/>
      <c r="I12" s="655"/>
      <c r="J12" s="331"/>
      <c r="K12" s="334"/>
      <c r="L12" s="337"/>
      <c r="M12" s="337"/>
      <c r="N12" s="410"/>
      <c r="O12" s="661"/>
      <c r="P12" s="337"/>
      <c r="Q12" s="337"/>
      <c r="R12" s="240" t="s">
        <v>249</v>
      </c>
      <c r="S12" s="337"/>
      <c r="T12" s="334"/>
      <c r="U12" s="337"/>
      <c r="V12" s="410"/>
      <c r="W12" s="595"/>
      <c r="X12" s="598"/>
      <c r="Y12" s="337"/>
      <c r="Z12" s="337"/>
      <c r="AA12" s="337"/>
      <c r="AB12" s="658"/>
    </row>
    <row r="13" spans="1:194" s="77" customFormat="1" ht="15" customHeight="1" thickBot="1" x14ac:dyDescent="0.35">
      <c r="B13" s="414"/>
      <c r="C13" s="354"/>
      <c r="D13" s="354"/>
      <c r="E13" s="354"/>
      <c r="F13" s="354"/>
      <c r="G13" s="354"/>
      <c r="H13" s="354"/>
      <c r="I13" s="656"/>
      <c r="J13" s="356"/>
      <c r="K13" s="357"/>
      <c r="L13" s="354"/>
      <c r="M13" s="354"/>
      <c r="N13" s="411"/>
      <c r="O13" s="662"/>
      <c r="P13" s="354"/>
      <c r="Q13" s="354"/>
      <c r="R13" s="131" t="s">
        <v>250</v>
      </c>
      <c r="S13" s="354"/>
      <c r="T13" s="357"/>
      <c r="U13" s="354"/>
      <c r="V13" s="411"/>
      <c r="W13" s="596"/>
      <c r="X13" s="599"/>
      <c r="Y13" s="354"/>
      <c r="Z13" s="354"/>
      <c r="AA13" s="354"/>
      <c r="AB13" s="659"/>
    </row>
    <row r="14" spans="1:194" s="77" customFormat="1" ht="124.5" customHeight="1" x14ac:dyDescent="0.3">
      <c r="B14" s="412" t="s">
        <v>763</v>
      </c>
      <c r="C14" s="403" t="s">
        <v>15</v>
      </c>
      <c r="D14" s="403" t="s">
        <v>764</v>
      </c>
      <c r="E14" s="403" t="s">
        <v>283</v>
      </c>
      <c r="F14" s="403">
        <v>1</v>
      </c>
      <c r="G14" s="403">
        <v>3</v>
      </c>
      <c r="H14" s="403">
        <v>3</v>
      </c>
      <c r="I14" s="654" t="s">
        <v>770</v>
      </c>
      <c r="J14" s="402">
        <v>3</v>
      </c>
      <c r="K14" s="405">
        <v>9</v>
      </c>
      <c r="L14" s="403">
        <v>27</v>
      </c>
      <c r="M14" s="403" t="s">
        <v>2</v>
      </c>
      <c r="N14" s="409" t="s">
        <v>1</v>
      </c>
      <c r="O14" s="660" t="s">
        <v>771</v>
      </c>
      <c r="P14" s="403" t="s">
        <v>772</v>
      </c>
      <c r="Q14" s="403" t="s">
        <v>773</v>
      </c>
      <c r="R14" s="403" t="s">
        <v>774</v>
      </c>
      <c r="S14" s="403">
        <v>2</v>
      </c>
      <c r="T14" s="405">
        <v>6</v>
      </c>
      <c r="U14" s="403" t="s">
        <v>0</v>
      </c>
      <c r="V14" s="137" t="s">
        <v>917</v>
      </c>
      <c r="W14" s="195">
        <v>45551</v>
      </c>
      <c r="X14" s="196">
        <v>45581</v>
      </c>
      <c r="Y14" s="136"/>
      <c r="Z14" s="136"/>
      <c r="AA14" s="223"/>
      <c r="AB14" s="224"/>
    </row>
    <row r="15" spans="1:194" s="77" customFormat="1" ht="124.5" customHeight="1" thickBot="1" x14ac:dyDescent="0.35">
      <c r="B15" s="413"/>
      <c r="C15" s="337"/>
      <c r="D15" s="337"/>
      <c r="E15" s="337"/>
      <c r="F15" s="337"/>
      <c r="G15" s="337"/>
      <c r="H15" s="337"/>
      <c r="I15" s="655"/>
      <c r="J15" s="331"/>
      <c r="K15" s="334"/>
      <c r="L15" s="337"/>
      <c r="M15" s="337"/>
      <c r="N15" s="410"/>
      <c r="O15" s="661"/>
      <c r="P15" s="337"/>
      <c r="Q15" s="337"/>
      <c r="R15" s="354"/>
      <c r="S15" s="337"/>
      <c r="T15" s="334"/>
      <c r="U15" s="337"/>
      <c r="V15" s="410" t="s">
        <v>904</v>
      </c>
      <c r="W15" s="595">
        <v>45551</v>
      </c>
      <c r="X15" s="598">
        <v>45657</v>
      </c>
      <c r="Y15" s="337"/>
      <c r="Z15" s="337"/>
      <c r="AA15" s="337"/>
      <c r="AB15" s="410"/>
    </row>
    <row r="16" spans="1:194" s="77" customFormat="1" ht="15" customHeight="1" x14ac:dyDescent="0.3">
      <c r="B16" s="413"/>
      <c r="C16" s="337"/>
      <c r="D16" s="337"/>
      <c r="E16" s="337"/>
      <c r="F16" s="337"/>
      <c r="G16" s="337"/>
      <c r="H16" s="337"/>
      <c r="I16" s="655"/>
      <c r="J16" s="331"/>
      <c r="K16" s="334"/>
      <c r="L16" s="337"/>
      <c r="M16" s="337"/>
      <c r="N16" s="410"/>
      <c r="O16" s="661"/>
      <c r="P16" s="337"/>
      <c r="Q16" s="337"/>
      <c r="R16" s="240" t="s">
        <v>249</v>
      </c>
      <c r="S16" s="337"/>
      <c r="T16" s="334"/>
      <c r="U16" s="337"/>
      <c r="V16" s="410"/>
      <c r="W16" s="595"/>
      <c r="X16" s="598"/>
      <c r="Y16" s="337"/>
      <c r="Z16" s="337"/>
      <c r="AA16" s="337"/>
      <c r="AB16" s="410"/>
    </row>
    <row r="17" spans="1:194" s="77" customFormat="1" ht="15" customHeight="1" thickBot="1" x14ac:dyDescent="0.35">
      <c r="B17" s="413"/>
      <c r="C17" s="337"/>
      <c r="D17" s="337"/>
      <c r="E17" s="337"/>
      <c r="F17" s="337"/>
      <c r="G17" s="337"/>
      <c r="H17" s="337"/>
      <c r="I17" s="655"/>
      <c r="J17" s="331"/>
      <c r="K17" s="334"/>
      <c r="L17" s="337"/>
      <c r="M17" s="337"/>
      <c r="N17" s="410"/>
      <c r="O17" s="661"/>
      <c r="P17" s="337"/>
      <c r="Q17" s="337"/>
      <c r="R17" s="161" t="s">
        <v>251</v>
      </c>
      <c r="S17" s="337"/>
      <c r="T17" s="334"/>
      <c r="U17" s="337"/>
      <c r="V17" s="410"/>
      <c r="W17" s="595"/>
      <c r="X17" s="598"/>
      <c r="Y17" s="337"/>
      <c r="Z17" s="337"/>
      <c r="AA17" s="337"/>
      <c r="AB17" s="410"/>
    </row>
    <row r="18" spans="1:194" s="78" customFormat="1" ht="195.75" customHeight="1" x14ac:dyDescent="0.3">
      <c r="A18" s="77"/>
      <c r="B18" s="663" t="s">
        <v>763</v>
      </c>
      <c r="C18" s="439" t="s">
        <v>15</v>
      </c>
      <c r="D18" s="439" t="s">
        <v>764</v>
      </c>
      <c r="E18" s="439" t="s">
        <v>281</v>
      </c>
      <c r="F18" s="439">
        <v>2</v>
      </c>
      <c r="G18" s="439">
        <v>2</v>
      </c>
      <c r="H18" s="439">
        <v>5</v>
      </c>
      <c r="I18" s="666" t="s">
        <v>775</v>
      </c>
      <c r="J18" s="452">
        <v>3</v>
      </c>
      <c r="K18" s="450">
        <v>9</v>
      </c>
      <c r="L18" s="439">
        <v>27</v>
      </c>
      <c r="M18" s="439" t="s">
        <v>2</v>
      </c>
      <c r="N18" s="438" t="s">
        <v>1</v>
      </c>
      <c r="O18" s="452" t="s">
        <v>776</v>
      </c>
      <c r="P18" s="439" t="s">
        <v>777</v>
      </c>
      <c r="Q18" s="673" t="s">
        <v>778</v>
      </c>
      <c r="R18" s="570" t="s">
        <v>779</v>
      </c>
      <c r="S18" s="439">
        <v>3</v>
      </c>
      <c r="T18" s="450">
        <v>9</v>
      </c>
      <c r="U18" s="439" t="s">
        <v>2</v>
      </c>
      <c r="V18" s="128" t="s">
        <v>917</v>
      </c>
      <c r="W18" s="213">
        <v>45551</v>
      </c>
      <c r="X18" s="189">
        <v>45581</v>
      </c>
      <c r="Y18" s="126"/>
      <c r="Z18" s="126"/>
      <c r="AA18" s="126"/>
      <c r="AB18" s="128"/>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row>
    <row r="19" spans="1:194" s="77" customFormat="1" ht="195.75" customHeight="1" x14ac:dyDescent="0.3">
      <c r="B19" s="664"/>
      <c r="C19" s="322"/>
      <c r="D19" s="322"/>
      <c r="E19" s="322"/>
      <c r="F19" s="322"/>
      <c r="G19" s="322"/>
      <c r="H19" s="322"/>
      <c r="I19" s="667"/>
      <c r="J19" s="321"/>
      <c r="K19" s="345"/>
      <c r="L19" s="322"/>
      <c r="M19" s="322"/>
      <c r="N19" s="339"/>
      <c r="O19" s="321"/>
      <c r="P19" s="322"/>
      <c r="Q19" s="674"/>
      <c r="R19" s="481"/>
      <c r="S19" s="322"/>
      <c r="T19" s="345"/>
      <c r="U19" s="322"/>
      <c r="V19" s="339" t="s">
        <v>904</v>
      </c>
      <c r="W19" s="347">
        <v>45551</v>
      </c>
      <c r="X19" s="348">
        <v>45657</v>
      </c>
      <c r="Y19" s="322"/>
      <c r="Z19" s="322"/>
      <c r="AA19" s="322"/>
      <c r="AB19" s="339"/>
    </row>
    <row r="20" spans="1:194" s="77" customFormat="1" ht="15" customHeight="1" x14ac:dyDescent="0.3">
      <c r="B20" s="664"/>
      <c r="C20" s="322"/>
      <c r="D20" s="322"/>
      <c r="E20" s="322"/>
      <c r="F20" s="322"/>
      <c r="G20" s="322"/>
      <c r="H20" s="322"/>
      <c r="I20" s="667"/>
      <c r="J20" s="321"/>
      <c r="K20" s="345"/>
      <c r="L20" s="322"/>
      <c r="M20" s="322"/>
      <c r="N20" s="339"/>
      <c r="O20" s="321"/>
      <c r="P20" s="322"/>
      <c r="Q20" s="674"/>
      <c r="R20" s="141" t="s">
        <v>249</v>
      </c>
      <c r="S20" s="322"/>
      <c r="T20" s="345"/>
      <c r="U20" s="322"/>
      <c r="V20" s="339"/>
      <c r="W20" s="347"/>
      <c r="X20" s="348"/>
      <c r="Y20" s="322"/>
      <c r="Z20" s="322"/>
      <c r="AA20" s="322"/>
      <c r="AB20" s="339"/>
    </row>
    <row r="21" spans="1:194" s="77" customFormat="1" ht="15" customHeight="1" thickBot="1" x14ac:dyDescent="0.35">
      <c r="B21" s="665"/>
      <c r="C21" s="344"/>
      <c r="D21" s="344"/>
      <c r="E21" s="344"/>
      <c r="F21" s="344"/>
      <c r="G21" s="344"/>
      <c r="H21" s="344"/>
      <c r="I21" s="668"/>
      <c r="J21" s="343"/>
      <c r="K21" s="355"/>
      <c r="L21" s="344"/>
      <c r="M21" s="344"/>
      <c r="N21" s="351"/>
      <c r="O21" s="343"/>
      <c r="P21" s="344"/>
      <c r="Q21" s="675"/>
      <c r="R21" s="132" t="s">
        <v>251</v>
      </c>
      <c r="S21" s="344"/>
      <c r="T21" s="355"/>
      <c r="U21" s="344"/>
      <c r="V21" s="351"/>
      <c r="W21" s="352"/>
      <c r="X21" s="353"/>
      <c r="Y21" s="344"/>
      <c r="Z21" s="344"/>
      <c r="AA21" s="344"/>
      <c r="AB21" s="351"/>
    </row>
    <row r="22" spans="1:194" s="78" customFormat="1" ht="39.75" customHeight="1" x14ac:dyDescent="0.3">
      <c r="A22" s="77"/>
      <c r="B22" s="663" t="s">
        <v>763</v>
      </c>
      <c r="C22" s="439" t="s">
        <v>15</v>
      </c>
      <c r="D22" s="439" t="s">
        <v>780</v>
      </c>
      <c r="E22" s="439" t="s">
        <v>424</v>
      </c>
      <c r="F22" s="439">
        <v>2</v>
      </c>
      <c r="G22" s="439">
        <v>3</v>
      </c>
      <c r="H22" s="439">
        <v>2</v>
      </c>
      <c r="I22" s="438" t="s">
        <v>781</v>
      </c>
      <c r="J22" s="402">
        <v>3</v>
      </c>
      <c r="K22" s="405">
        <v>9</v>
      </c>
      <c r="L22" s="403">
        <v>27</v>
      </c>
      <c r="M22" s="403" t="s">
        <v>2</v>
      </c>
      <c r="N22" s="438" t="s">
        <v>1</v>
      </c>
      <c r="O22" s="669" t="s">
        <v>782</v>
      </c>
      <c r="P22" s="671" t="s">
        <v>783</v>
      </c>
      <c r="Q22" s="403" t="s">
        <v>784</v>
      </c>
      <c r="R22" s="671" t="s">
        <v>785</v>
      </c>
      <c r="S22" s="439">
        <v>3</v>
      </c>
      <c r="T22" s="450">
        <v>9</v>
      </c>
      <c r="U22" s="677" t="s">
        <v>2</v>
      </c>
      <c r="V22" s="241" t="s">
        <v>905</v>
      </c>
      <c r="W22" s="195">
        <v>45551</v>
      </c>
      <c r="X22" s="196">
        <v>45626</v>
      </c>
      <c r="Y22" s="136"/>
      <c r="Z22" s="136"/>
      <c r="AA22" s="136"/>
      <c r="AB22" s="13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row>
    <row r="23" spans="1:194" s="78" customFormat="1" ht="39.75" customHeight="1" x14ac:dyDescent="0.3">
      <c r="A23" s="77"/>
      <c r="B23" s="664"/>
      <c r="C23" s="322"/>
      <c r="D23" s="322"/>
      <c r="E23" s="322"/>
      <c r="F23" s="322"/>
      <c r="G23" s="322"/>
      <c r="H23" s="322"/>
      <c r="I23" s="339"/>
      <c r="J23" s="331"/>
      <c r="K23" s="334"/>
      <c r="L23" s="337"/>
      <c r="M23" s="337"/>
      <c r="N23" s="339"/>
      <c r="O23" s="670"/>
      <c r="P23" s="672"/>
      <c r="Q23" s="337"/>
      <c r="R23" s="672"/>
      <c r="S23" s="322"/>
      <c r="T23" s="345"/>
      <c r="U23" s="678"/>
      <c r="V23" s="242" t="s">
        <v>906</v>
      </c>
      <c r="W23" s="153">
        <v>45551</v>
      </c>
      <c r="X23" s="154">
        <v>45626</v>
      </c>
      <c r="Y23" s="155"/>
      <c r="Z23" s="155"/>
      <c r="AA23" s="155"/>
      <c r="AB23" s="152"/>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row>
    <row r="24" spans="1:194" s="78" customFormat="1" ht="39.75" customHeight="1" x14ac:dyDescent="0.3">
      <c r="A24" s="77"/>
      <c r="B24" s="664"/>
      <c r="C24" s="322"/>
      <c r="D24" s="322"/>
      <c r="E24" s="322"/>
      <c r="F24" s="322"/>
      <c r="G24" s="322"/>
      <c r="H24" s="322"/>
      <c r="I24" s="339"/>
      <c r="J24" s="331"/>
      <c r="K24" s="334"/>
      <c r="L24" s="337"/>
      <c r="M24" s="337"/>
      <c r="N24" s="339"/>
      <c r="O24" s="670"/>
      <c r="P24" s="672"/>
      <c r="Q24" s="337"/>
      <c r="R24" s="672"/>
      <c r="S24" s="322"/>
      <c r="T24" s="345"/>
      <c r="U24" s="678"/>
      <c r="V24" s="242" t="s">
        <v>907</v>
      </c>
      <c r="W24" s="153">
        <v>45551</v>
      </c>
      <c r="X24" s="154">
        <v>45626</v>
      </c>
      <c r="Y24" s="155"/>
      <c r="Z24" s="155"/>
      <c r="AA24" s="155"/>
      <c r="AB24" s="152"/>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row>
    <row r="25" spans="1:194" s="78" customFormat="1" ht="39.75" customHeight="1" x14ac:dyDescent="0.3">
      <c r="A25" s="77"/>
      <c r="B25" s="664"/>
      <c r="C25" s="322"/>
      <c r="D25" s="322"/>
      <c r="E25" s="322"/>
      <c r="F25" s="322"/>
      <c r="G25" s="322"/>
      <c r="H25" s="322"/>
      <c r="I25" s="339"/>
      <c r="J25" s="331"/>
      <c r="K25" s="334"/>
      <c r="L25" s="337"/>
      <c r="M25" s="337"/>
      <c r="N25" s="339"/>
      <c r="O25" s="670"/>
      <c r="P25" s="672"/>
      <c r="Q25" s="337"/>
      <c r="R25" s="676"/>
      <c r="S25" s="322"/>
      <c r="T25" s="345"/>
      <c r="U25" s="678"/>
      <c r="V25" s="680" t="s">
        <v>908</v>
      </c>
      <c r="W25" s="594">
        <v>45551</v>
      </c>
      <c r="X25" s="597">
        <v>45626</v>
      </c>
      <c r="Y25" s="389"/>
      <c r="Z25" s="389"/>
      <c r="AA25" s="389"/>
      <c r="AB25" s="391"/>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row>
    <row r="26" spans="1:194" s="77" customFormat="1" ht="15" customHeight="1" x14ac:dyDescent="0.3">
      <c r="B26" s="664"/>
      <c r="C26" s="322"/>
      <c r="D26" s="322"/>
      <c r="E26" s="322"/>
      <c r="F26" s="322"/>
      <c r="G26" s="322"/>
      <c r="H26" s="322"/>
      <c r="I26" s="339"/>
      <c r="J26" s="331"/>
      <c r="K26" s="334"/>
      <c r="L26" s="337"/>
      <c r="M26" s="337"/>
      <c r="N26" s="339"/>
      <c r="O26" s="321"/>
      <c r="P26" s="337"/>
      <c r="Q26" s="337"/>
      <c r="R26" s="93" t="s">
        <v>249</v>
      </c>
      <c r="S26" s="322"/>
      <c r="T26" s="345"/>
      <c r="U26" s="678"/>
      <c r="V26" s="680"/>
      <c r="W26" s="595"/>
      <c r="X26" s="598"/>
      <c r="Y26" s="389"/>
      <c r="Z26" s="389"/>
      <c r="AA26" s="389"/>
      <c r="AB26" s="391"/>
    </row>
    <row r="27" spans="1:194" s="77" customFormat="1" ht="15" customHeight="1" thickBot="1" x14ac:dyDescent="0.35">
      <c r="B27" s="665"/>
      <c r="C27" s="344"/>
      <c r="D27" s="344"/>
      <c r="E27" s="344"/>
      <c r="F27" s="344"/>
      <c r="G27" s="344"/>
      <c r="H27" s="344"/>
      <c r="I27" s="351"/>
      <c r="J27" s="356"/>
      <c r="K27" s="357"/>
      <c r="L27" s="354"/>
      <c r="M27" s="354"/>
      <c r="N27" s="351"/>
      <c r="O27" s="343"/>
      <c r="P27" s="354"/>
      <c r="Q27" s="354"/>
      <c r="R27" s="131" t="s">
        <v>251</v>
      </c>
      <c r="S27" s="344"/>
      <c r="T27" s="355"/>
      <c r="U27" s="679"/>
      <c r="V27" s="681"/>
      <c r="W27" s="596"/>
      <c r="X27" s="599"/>
      <c r="Y27" s="390"/>
      <c r="Z27" s="390"/>
      <c r="AA27" s="390"/>
      <c r="AB27" s="392"/>
    </row>
    <row r="28" spans="1:194" s="78" customFormat="1" ht="62.25" customHeight="1" x14ac:dyDescent="0.3">
      <c r="A28" s="77"/>
      <c r="B28" s="663" t="s">
        <v>763</v>
      </c>
      <c r="C28" s="439" t="s">
        <v>15</v>
      </c>
      <c r="D28" s="439" t="s">
        <v>780</v>
      </c>
      <c r="E28" s="439" t="s">
        <v>786</v>
      </c>
      <c r="F28" s="439">
        <v>2</v>
      </c>
      <c r="G28" s="439">
        <v>2</v>
      </c>
      <c r="H28" s="439">
        <v>3</v>
      </c>
      <c r="I28" s="438" t="s">
        <v>787</v>
      </c>
      <c r="J28" s="402">
        <v>3</v>
      </c>
      <c r="K28" s="405">
        <v>9</v>
      </c>
      <c r="L28" s="403">
        <v>27</v>
      </c>
      <c r="M28" s="403" t="s">
        <v>2</v>
      </c>
      <c r="N28" s="438" t="s">
        <v>1</v>
      </c>
      <c r="O28" s="669" t="s">
        <v>788</v>
      </c>
      <c r="P28" s="671" t="s">
        <v>789</v>
      </c>
      <c r="Q28" s="403" t="s">
        <v>790</v>
      </c>
      <c r="R28" s="671" t="s">
        <v>791</v>
      </c>
      <c r="S28" s="439">
        <v>3</v>
      </c>
      <c r="T28" s="450">
        <v>9</v>
      </c>
      <c r="U28" s="677" t="s">
        <v>2</v>
      </c>
      <c r="V28" s="241" t="s">
        <v>909</v>
      </c>
      <c r="W28" s="195">
        <v>45551</v>
      </c>
      <c r="X28" s="196">
        <v>45626</v>
      </c>
      <c r="Y28" s="136"/>
      <c r="Z28" s="136"/>
      <c r="AA28" s="136"/>
      <c r="AB28" s="13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row>
    <row r="29" spans="1:194" s="78" customFormat="1" ht="62.25" customHeight="1" x14ac:dyDescent="0.3">
      <c r="A29" s="77"/>
      <c r="B29" s="664"/>
      <c r="C29" s="322"/>
      <c r="D29" s="322"/>
      <c r="E29" s="322"/>
      <c r="F29" s="322"/>
      <c r="G29" s="322"/>
      <c r="H29" s="322"/>
      <c r="I29" s="339"/>
      <c r="J29" s="331"/>
      <c r="K29" s="334"/>
      <c r="L29" s="337"/>
      <c r="M29" s="337"/>
      <c r="N29" s="339"/>
      <c r="O29" s="670"/>
      <c r="P29" s="672"/>
      <c r="Q29" s="337"/>
      <c r="R29" s="672"/>
      <c r="S29" s="322"/>
      <c r="T29" s="345"/>
      <c r="U29" s="678"/>
      <c r="V29" s="242" t="s">
        <v>910</v>
      </c>
      <c r="W29" s="153">
        <v>45551</v>
      </c>
      <c r="X29" s="154">
        <v>45626</v>
      </c>
      <c r="Y29" s="155"/>
      <c r="Z29" s="155"/>
      <c r="AA29" s="155"/>
      <c r="AB29" s="152"/>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row>
    <row r="30" spans="1:194" s="78" customFormat="1" ht="62.25" customHeight="1" x14ac:dyDescent="0.3">
      <c r="A30" s="77"/>
      <c r="B30" s="664"/>
      <c r="C30" s="322"/>
      <c r="D30" s="322"/>
      <c r="E30" s="322"/>
      <c r="F30" s="322"/>
      <c r="G30" s="322"/>
      <c r="H30" s="322"/>
      <c r="I30" s="339"/>
      <c r="J30" s="331"/>
      <c r="K30" s="334"/>
      <c r="L30" s="337"/>
      <c r="M30" s="337"/>
      <c r="N30" s="339"/>
      <c r="O30" s="670"/>
      <c r="P30" s="672"/>
      <c r="Q30" s="337"/>
      <c r="R30" s="676"/>
      <c r="S30" s="322"/>
      <c r="T30" s="345"/>
      <c r="U30" s="678"/>
      <c r="V30" s="680" t="s">
        <v>911</v>
      </c>
      <c r="W30" s="594">
        <v>45551</v>
      </c>
      <c r="X30" s="597">
        <v>45626</v>
      </c>
      <c r="Y30" s="389"/>
      <c r="Z30" s="389"/>
      <c r="AA30" s="389"/>
      <c r="AB30" s="391"/>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row>
    <row r="31" spans="1:194" s="77" customFormat="1" ht="15" customHeight="1" x14ac:dyDescent="0.3">
      <c r="B31" s="664"/>
      <c r="C31" s="322"/>
      <c r="D31" s="322"/>
      <c r="E31" s="322"/>
      <c r="F31" s="322"/>
      <c r="G31" s="322"/>
      <c r="H31" s="322"/>
      <c r="I31" s="339"/>
      <c r="J31" s="331"/>
      <c r="K31" s="334"/>
      <c r="L31" s="337"/>
      <c r="M31" s="337"/>
      <c r="N31" s="339"/>
      <c r="O31" s="321"/>
      <c r="P31" s="337"/>
      <c r="Q31" s="337"/>
      <c r="R31" s="93" t="s">
        <v>249</v>
      </c>
      <c r="S31" s="322"/>
      <c r="T31" s="345"/>
      <c r="U31" s="678"/>
      <c r="V31" s="680"/>
      <c r="W31" s="595"/>
      <c r="X31" s="598"/>
      <c r="Y31" s="389"/>
      <c r="Z31" s="389"/>
      <c r="AA31" s="389"/>
      <c r="AB31" s="391"/>
    </row>
    <row r="32" spans="1:194" s="77" customFormat="1" ht="15" customHeight="1" thickBot="1" x14ac:dyDescent="0.35">
      <c r="B32" s="665"/>
      <c r="C32" s="344"/>
      <c r="D32" s="344"/>
      <c r="E32" s="344"/>
      <c r="F32" s="344"/>
      <c r="G32" s="344"/>
      <c r="H32" s="344"/>
      <c r="I32" s="351"/>
      <c r="J32" s="356"/>
      <c r="K32" s="357"/>
      <c r="L32" s="354"/>
      <c r="M32" s="354"/>
      <c r="N32" s="351"/>
      <c r="O32" s="343"/>
      <c r="P32" s="354"/>
      <c r="Q32" s="354"/>
      <c r="R32" s="131" t="s">
        <v>251</v>
      </c>
      <c r="S32" s="344"/>
      <c r="T32" s="355"/>
      <c r="U32" s="679"/>
      <c r="V32" s="681"/>
      <c r="W32" s="596"/>
      <c r="X32" s="599"/>
      <c r="Y32" s="390"/>
      <c r="Z32" s="390"/>
      <c r="AA32" s="390"/>
      <c r="AB32" s="392"/>
    </row>
    <row r="33" spans="1:198" s="78" customFormat="1" ht="62.25" customHeight="1" x14ac:dyDescent="0.3">
      <c r="A33" s="77"/>
      <c r="B33" s="663" t="s">
        <v>763</v>
      </c>
      <c r="C33" s="439" t="s">
        <v>15</v>
      </c>
      <c r="D33" s="439" t="s">
        <v>780</v>
      </c>
      <c r="E33" s="439" t="s">
        <v>786</v>
      </c>
      <c r="F33" s="439">
        <v>2</v>
      </c>
      <c r="G33" s="439">
        <v>2</v>
      </c>
      <c r="H33" s="439">
        <v>3</v>
      </c>
      <c r="I33" s="438" t="s">
        <v>787</v>
      </c>
      <c r="J33" s="402">
        <v>3</v>
      </c>
      <c r="K33" s="405">
        <v>9</v>
      </c>
      <c r="L33" s="403">
        <v>27</v>
      </c>
      <c r="M33" s="403" t="s">
        <v>2</v>
      </c>
      <c r="N33" s="438" t="s">
        <v>1</v>
      </c>
      <c r="O33" s="669" t="s">
        <v>788</v>
      </c>
      <c r="P33" s="671" t="s">
        <v>789</v>
      </c>
      <c r="Q33" s="403" t="s">
        <v>790</v>
      </c>
      <c r="R33" s="671" t="s">
        <v>791</v>
      </c>
      <c r="S33" s="439">
        <v>3</v>
      </c>
      <c r="T33" s="450">
        <v>9</v>
      </c>
      <c r="U33" s="677" t="s">
        <v>2</v>
      </c>
      <c r="V33" s="241" t="s">
        <v>909</v>
      </c>
      <c r="W33" s="195">
        <v>45551</v>
      </c>
      <c r="X33" s="196">
        <v>45626</v>
      </c>
      <c r="Y33" s="136"/>
      <c r="Z33" s="136"/>
      <c r="AA33" s="136"/>
      <c r="AB33" s="13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row>
    <row r="34" spans="1:198" s="78" customFormat="1" ht="62.25" customHeight="1" x14ac:dyDescent="0.3">
      <c r="A34" s="77"/>
      <c r="B34" s="664"/>
      <c r="C34" s="322"/>
      <c r="D34" s="322"/>
      <c r="E34" s="322"/>
      <c r="F34" s="322"/>
      <c r="G34" s="322"/>
      <c r="H34" s="322"/>
      <c r="I34" s="339"/>
      <c r="J34" s="331"/>
      <c r="K34" s="334"/>
      <c r="L34" s="337"/>
      <c r="M34" s="337"/>
      <c r="N34" s="339"/>
      <c r="O34" s="670"/>
      <c r="P34" s="672"/>
      <c r="Q34" s="337"/>
      <c r="R34" s="672"/>
      <c r="S34" s="322"/>
      <c r="T34" s="345"/>
      <c r="U34" s="678"/>
      <c r="V34" s="242" t="s">
        <v>910</v>
      </c>
      <c r="W34" s="153">
        <v>45551</v>
      </c>
      <c r="X34" s="154">
        <v>45626</v>
      </c>
      <c r="Y34" s="155"/>
      <c r="Z34" s="155"/>
      <c r="AA34" s="155"/>
      <c r="AB34" s="152"/>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row>
    <row r="35" spans="1:198" s="78" customFormat="1" ht="62.25" customHeight="1" x14ac:dyDescent="0.3">
      <c r="A35" s="77"/>
      <c r="B35" s="664"/>
      <c r="C35" s="322"/>
      <c r="D35" s="322"/>
      <c r="E35" s="322"/>
      <c r="F35" s="322"/>
      <c r="G35" s="322"/>
      <c r="H35" s="322"/>
      <c r="I35" s="339"/>
      <c r="J35" s="331"/>
      <c r="K35" s="334"/>
      <c r="L35" s="337"/>
      <c r="M35" s="337"/>
      <c r="N35" s="339"/>
      <c r="O35" s="670"/>
      <c r="P35" s="672"/>
      <c r="Q35" s="337"/>
      <c r="R35" s="676"/>
      <c r="S35" s="322"/>
      <c r="T35" s="345"/>
      <c r="U35" s="678"/>
      <c r="V35" s="680" t="s">
        <v>911</v>
      </c>
      <c r="W35" s="594">
        <v>45551</v>
      </c>
      <c r="X35" s="597">
        <v>45626</v>
      </c>
      <c r="Y35" s="389"/>
      <c r="Z35" s="389"/>
      <c r="AA35" s="389"/>
      <c r="AB35" s="391"/>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row>
    <row r="36" spans="1:198" s="77" customFormat="1" ht="15" customHeight="1" x14ac:dyDescent="0.3">
      <c r="B36" s="664"/>
      <c r="C36" s="322"/>
      <c r="D36" s="322"/>
      <c r="E36" s="322"/>
      <c r="F36" s="322"/>
      <c r="G36" s="322"/>
      <c r="H36" s="322"/>
      <c r="I36" s="339"/>
      <c r="J36" s="331"/>
      <c r="K36" s="334"/>
      <c r="L36" s="337"/>
      <c r="M36" s="337"/>
      <c r="N36" s="339"/>
      <c r="O36" s="321"/>
      <c r="P36" s="337"/>
      <c r="Q36" s="337"/>
      <c r="R36" s="93" t="s">
        <v>249</v>
      </c>
      <c r="S36" s="322"/>
      <c r="T36" s="345"/>
      <c r="U36" s="678"/>
      <c r="V36" s="680"/>
      <c r="W36" s="595"/>
      <c r="X36" s="598"/>
      <c r="Y36" s="389"/>
      <c r="Z36" s="389"/>
      <c r="AA36" s="389"/>
      <c r="AB36" s="391"/>
    </row>
    <row r="37" spans="1:198" s="77" customFormat="1" ht="15" customHeight="1" thickBot="1" x14ac:dyDescent="0.35">
      <c r="B37" s="665"/>
      <c r="C37" s="344"/>
      <c r="D37" s="344"/>
      <c r="E37" s="344"/>
      <c r="F37" s="344"/>
      <c r="G37" s="344"/>
      <c r="H37" s="344"/>
      <c r="I37" s="351"/>
      <c r="J37" s="356"/>
      <c r="K37" s="357"/>
      <c r="L37" s="354"/>
      <c r="M37" s="354"/>
      <c r="N37" s="351"/>
      <c r="O37" s="343"/>
      <c r="P37" s="354"/>
      <c r="Q37" s="354"/>
      <c r="R37" s="131" t="s">
        <v>251</v>
      </c>
      <c r="S37" s="344"/>
      <c r="T37" s="355"/>
      <c r="U37" s="679"/>
      <c r="V37" s="681"/>
      <c r="W37" s="596"/>
      <c r="X37" s="599"/>
      <c r="Y37" s="390"/>
      <c r="Z37" s="390"/>
      <c r="AA37" s="390"/>
      <c r="AB37" s="392"/>
    </row>
    <row r="38" spans="1:198" s="78" customFormat="1" ht="177" customHeight="1" x14ac:dyDescent="0.3">
      <c r="A38" s="77"/>
      <c r="B38" s="685" t="s">
        <v>763</v>
      </c>
      <c r="C38" s="439" t="s">
        <v>15</v>
      </c>
      <c r="D38" s="439" t="s">
        <v>792</v>
      </c>
      <c r="E38" s="439" t="s">
        <v>280</v>
      </c>
      <c r="F38" s="439">
        <v>5</v>
      </c>
      <c r="G38" s="439">
        <v>5</v>
      </c>
      <c r="H38" s="439">
        <v>5</v>
      </c>
      <c r="I38" s="438" t="s">
        <v>793</v>
      </c>
      <c r="J38" s="452">
        <v>3</v>
      </c>
      <c r="K38" s="450">
        <v>6</v>
      </c>
      <c r="L38" s="439">
        <v>18</v>
      </c>
      <c r="M38" s="439" t="s">
        <v>0</v>
      </c>
      <c r="N38" s="438" t="s">
        <v>1</v>
      </c>
      <c r="O38" s="682" t="s">
        <v>794</v>
      </c>
      <c r="P38" s="694" t="s">
        <v>795</v>
      </c>
      <c r="Q38" s="403" t="s">
        <v>796</v>
      </c>
      <c r="R38" s="214" t="s">
        <v>797</v>
      </c>
      <c r="S38" s="439">
        <v>2</v>
      </c>
      <c r="T38" s="450">
        <v>3</v>
      </c>
      <c r="U38" s="451" t="s">
        <v>8</v>
      </c>
      <c r="V38" s="438" t="s">
        <v>912</v>
      </c>
      <c r="W38" s="688">
        <v>45551</v>
      </c>
      <c r="X38" s="584">
        <v>45657</v>
      </c>
      <c r="Y38" s="584"/>
      <c r="Z38" s="692"/>
      <c r="AA38" s="439"/>
      <c r="AB38" s="438"/>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row>
    <row r="39" spans="1:198" s="77" customFormat="1" ht="15" customHeight="1" x14ac:dyDescent="0.3">
      <c r="B39" s="686"/>
      <c r="C39" s="322"/>
      <c r="D39" s="322"/>
      <c r="E39" s="322"/>
      <c r="F39" s="322"/>
      <c r="G39" s="322"/>
      <c r="H39" s="322"/>
      <c r="I39" s="339"/>
      <c r="J39" s="321"/>
      <c r="K39" s="345"/>
      <c r="L39" s="322"/>
      <c r="M39" s="322"/>
      <c r="N39" s="339"/>
      <c r="O39" s="683"/>
      <c r="P39" s="695"/>
      <c r="Q39" s="337"/>
      <c r="R39" s="243" t="s">
        <v>249</v>
      </c>
      <c r="S39" s="322"/>
      <c r="T39" s="345"/>
      <c r="U39" s="346"/>
      <c r="V39" s="339"/>
      <c r="W39" s="689"/>
      <c r="X39" s="348"/>
      <c r="Y39" s="348"/>
      <c r="Z39" s="693"/>
      <c r="AA39" s="322"/>
      <c r="AB39" s="339"/>
    </row>
    <row r="40" spans="1:198" s="77" customFormat="1" ht="15" customHeight="1" thickBot="1" x14ac:dyDescent="0.35">
      <c r="B40" s="687"/>
      <c r="C40" s="336"/>
      <c r="D40" s="336"/>
      <c r="E40" s="336"/>
      <c r="F40" s="336"/>
      <c r="G40" s="336"/>
      <c r="H40" s="336"/>
      <c r="I40" s="358"/>
      <c r="J40" s="330"/>
      <c r="K40" s="333"/>
      <c r="L40" s="336"/>
      <c r="M40" s="336"/>
      <c r="N40" s="358"/>
      <c r="O40" s="684"/>
      <c r="P40" s="695"/>
      <c r="Q40" s="337"/>
      <c r="R40" s="244" t="s">
        <v>252</v>
      </c>
      <c r="S40" s="336"/>
      <c r="T40" s="333"/>
      <c r="U40" s="516"/>
      <c r="V40" s="358"/>
      <c r="W40" s="690"/>
      <c r="X40" s="691"/>
      <c r="Y40" s="691"/>
      <c r="Z40" s="693"/>
      <c r="AA40" s="336"/>
      <c r="AB40" s="358"/>
    </row>
    <row r="41" spans="1:198" s="78" customFormat="1" ht="181.5" customHeight="1" x14ac:dyDescent="0.3">
      <c r="A41" s="77"/>
      <c r="B41" s="685" t="s">
        <v>763</v>
      </c>
      <c r="C41" s="439" t="s">
        <v>15</v>
      </c>
      <c r="D41" s="439" t="s">
        <v>792</v>
      </c>
      <c r="E41" s="439" t="s">
        <v>281</v>
      </c>
      <c r="F41" s="439">
        <v>5</v>
      </c>
      <c r="G41" s="439">
        <v>5</v>
      </c>
      <c r="H41" s="439">
        <v>5</v>
      </c>
      <c r="I41" s="438" t="s">
        <v>798</v>
      </c>
      <c r="J41" s="452">
        <v>3</v>
      </c>
      <c r="K41" s="450">
        <v>12</v>
      </c>
      <c r="L41" s="439">
        <v>36</v>
      </c>
      <c r="M41" s="439" t="s">
        <v>2</v>
      </c>
      <c r="N41" s="438" t="s">
        <v>1</v>
      </c>
      <c r="O41" s="703" t="s">
        <v>799</v>
      </c>
      <c r="P41" s="706" t="s">
        <v>800</v>
      </c>
      <c r="Q41" s="403" t="s">
        <v>801</v>
      </c>
      <c r="R41" s="214" t="s">
        <v>802</v>
      </c>
      <c r="S41" s="439">
        <v>3</v>
      </c>
      <c r="T41" s="450">
        <v>3</v>
      </c>
      <c r="U41" s="451" t="s">
        <v>0</v>
      </c>
      <c r="V41" s="438" t="s">
        <v>913</v>
      </c>
      <c r="W41" s="583">
        <v>45551</v>
      </c>
      <c r="X41" s="584">
        <v>45657</v>
      </c>
      <c r="Y41" s="700"/>
      <c r="Z41" s="439"/>
      <c r="AA41" s="439"/>
      <c r="AB41" s="69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row>
    <row r="42" spans="1:198" s="77" customFormat="1" ht="15" customHeight="1" x14ac:dyDescent="0.3">
      <c r="B42" s="686"/>
      <c r="C42" s="322"/>
      <c r="D42" s="322"/>
      <c r="E42" s="322"/>
      <c r="F42" s="322"/>
      <c r="G42" s="322"/>
      <c r="H42" s="322"/>
      <c r="I42" s="339"/>
      <c r="J42" s="321"/>
      <c r="K42" s="345"/>
      <c r="L42" s="322"/>
      <c r="M42" s="322"/>
      <c r="N42" s="339"/>
      <c r="O42" s="704"/>
      <c r="P42" s="707"/>
      <c r="Q42" s="337"/>
      <c r="R42" s="243" t="s">
        <v>249</v>
      </c>
      <c r="S42" s="322"/>
      <c r="T42" s="345"/>
      <c r="U42" s="346"/>
      <c r="V42" s="339"/>
      <c r="W42" s="347"/>
      <c r="X42" s="348"/>
      <c r="Y42" s="701"/>
      <c r="Z42" s="322"/>
      <c r="AA42" s="322"/>
      <c r="AB42" s="698"/>
    </row>
    <row r="43" spans="1:198" s="77" customFormat="1" ht="15" customHeight="1" thickBot="1" x14ac:dyDescent="0.35">
      <c r="B43" s="696"/>
      <c r="C43" s="344"/>
      <c r="D43" s="344"/>
      <c r="E43" s="344"/>
      <c r="F43" s="344"/>
      <c r="G43" s="344"/>
      <c r="H43" s="344"/>
      <c r="I43" s="351"/>
      <c r="J43" s="343"/>
      <c r="K43" s="355"/>
      <c r="L43" s="344"/>
      <c r="M43" s="344"/>
      <c r="N43" s="351"/>
      <c r="O43" s="705"/>
      <c r="P43" s="708"/>
      <c r="Q43" s="354"/>
      <c r="R43" s="245" t="s">
        <v>251</v>
      </c>
      <c r="S43" s="344"/>
      <c r="T43" s="355"/>
      <c r="U43" s="433"/>
      <c r="V43" s="351"/>
      <c r="W43" s="352"/>
      <c r="X43" s="353"/>
      <c r="Y43" s="702"/>
      <c r="Z43" s="344"/>
      <c r="AA43" s="344"/>
      <c r="AB43" s="699"/>
    </row>
    <row r="44" spans="1:198" s="78" customFormat="1" ht="149.25" customHeight="1" x14ac:dyDescent="0.3">
      <c r="A44" s="77"/>
      <c r="B44" s="685" t="s">
        <v>763</v>
      </c>
      <c r="C44" s="439" t="s">
        <v>15</v>
      </c>
      <c r="D44" s="439" t="s">
        <v>803</v>
      </c>
      <c r="E44" s="439" t="s">
        <v>424</v>
      </c>
      <c r="F44" s="439">
        <v>5</v>
      </c>
      <c r="G44" s="439">
        <v>5</v>
      </c>
      <c r="H44" s="439">
        <v>5</v>
      </c>
      <c r="I44" s="438" t="s">
        <v>804</v>
      </c>
      <c r="J44" s="452">
        <v>3</v>
      </c>
      <c r="K44" s="450">
        <v>9</v>
      </c>
      <c r="L44" s="439">
        <v>27</v>
      </c>
      <c r="M44" s="439" t="s">
        <v>2</v>
      </c>
      <c r="N44" s="438" t="s">
        <v>1</v>
      </c>
      <c r="O44" s="682" t="s">
        <v>805</v>
      </c>
      <c r="P44" s="694" t="s">
        <v>806</v>
      </c>
      <c r="Q44" s="403" t="s">
        <v>807</v>
      </c>
      <c r="R44" s="214" t="s">
        <v>808</v>
      </c>
      <c r="S44" s="439">
        <v>3</v>
      </c>
      <c r="T44" s="450">
        <v>3</v>
      </c>
      <c r="U44" s="451" t="s">
        <v>0</v>
      </c>
      <c r="V44" s="438" t="s">
        <v>914</v>
      </c>
      <c r="W44" s="583">
        <v>45551</v>
      </c>
      <c r="X44" s="584">
        <v>45657</v>
      </c>
      <c r="Y44" s="692"/>
      <c r="Z44" s="439"/>
      <c r="AA44" s="512"/>
      <c r="AB44" s="710"/>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row>
    <row r="45" spans="1:198" s="77" customFormat="1" ht="15" customHeight="1" x14ac:dyDescent="0.3">
      <c r="B45" s="686"/>
      <c r="C45" s="322"/>
      <c r="D45" s="322"/>
      <c r="E45" s="322"/>
      <c r="F45" s="322"/>
      <c r="G45" s="322"/>
      <c r="H45" s="322"/>
      <c r="I45" s="339"/>
      <c r="J45" s="321"/>
      <c r="K45" s="345"/>
      <c r="L45" s="322"/>
      <c r="M45" s="322"/>
      <c r="N45" s="339"/>
      <c r="O45" s="683"/>
      <c r="P45" s="695"/>
      <c r="Q45" s="337"/>
      <c r="R45" s="243" t="s">
        <v>249</v>
      </c>
      <c r="S45" s="322"/>
      <c r="T45" s="345"/>
      <c r="U45" s="346"/>
      <c r="V45" s="339"/>
      <c r="W45" s="347"/>
      <c r="X45" s="348"/>
      <c r="Y45" s="693"/>
      <c r="Z45" s="322"/>
      <c r="AA45" s="514"/>
      <c r="AB45" s="711"/>
    </row>
    <row r="46" spans="1:198" s="77" customFormat="1" ht="15" customHeight="1" thickBot="1" x14ac:dyDescent="0.35">
      <c r="B46" s="696"/>
      <c r="C46" s="344"/>
      <c r="D46" s="344"/>
      <c r="E46" s="344"/>
      <c r="F46" s="344"/>
      <c r="G46" s="344"/>
      <c r="H46" s="344"/>
      <c r="I46" s="351"/>
      <c r="J46" s="343"/>
      <c r="K46" s="355"/>
      <c r="L46" s="344"/>
      <c r="M46" s="344"/>
      <c r="N46" s="351"/>
      <c r="O46" s="714"/>
      <c r="P46" s="713"/>
      <c r="Q46" s="354"/>
      <c r="R46" s="245" t="s">
        <v>251</v>
      </c>
      <c r="S46" s="344"/>
      <c r="T46" s="355"/>
      <c r="U46" s="433"/>
      <c r="V46" s="351"/>
      <c r="W46" s="352"/>
      <c r="X46" s="353"/>
      <c r="Y46" s="709"/>
      <c r="Z46" s="344"/>
      <c r="AA46" s="515"/>
      <c r="AB46" s="712"/>
    </row>
    <row r="47" spans="1:198" s="78" customFormat="1" ht="243.75" customHeight="1" x14ac:dyDescent="0.3">
      <c r="A47" s="77"/>
      <c r="B47" s="412" t="s">
        <v>763</v>
      </c>
      <c r="C47" s="403" t="s">
        <v>702</v>
      </c>
      <c r="D47" s="403" t="s">
        <v>809</v>
      </c>
      <c r="E47" s="403" t="s">
        <v>424</v>
      </c>
      <c r="F47" s="403">
        <v>4</v>
      </c>
      <c r="G47" s="403">
        <v>4</v>
      </c>
      <c r="H47" s="403">
        <v>4</v>
      </c>
      <c r="I47" s="406" t="s">
        <v>810</v>
      </c>
      <c r="J47" s="402">
        <v>3</v>
      </c>
      <c r="K47" s="405">
        <v>6</v>
      </c>
      <c r="L47" s="403">
        <v>18</v>
      </c>
      <c r="M47" s="403" t="s">
        <v>0</v>
      </c>
      <c r="N47" s="409" t="s">
        <v>1</v>
      </c>
      <c r="O47" s="402" t="s">
        <v>811</v>
      </c>
      <c r="P47" s="403" t="s">
        <v>812</v>
      </c>
      <c r="Q47" s="403" t="s">
        <v>813</v>
      </c>
      <c r="R47" s="403" t="s">
        <v>814</v>
      </c>
      <c r="S47" s="403">
        <v>2</v>
      </c>
      <c r="T47" s="405">
        <v>6</v>
      </c>
      <c r="U47" s="393" t="s">
        <v>0</v>
      </c>
      <c r="V47" s="137" t="s">
        <v>915</v>
      </c>
      <c r="W47" s="195">
        <v>45551</v>
      </c>
      <c r="X47" s="196">
        <v>45657</v>
      </c>
      <c r="Y47" s="136"/>
      <c r="Z47" s="136"/>
      <c r="AA47" s="136"/>
      <c r="AB47" s="13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row>
    <row r="48" spans="1:198" s="78" customFormat="1" ht="243.75" customHeight="1" x14ac:dyDescent="0.3">
      <c r="A48" s="77"/>
      <c r="B48" s="413"/>
      <c r="C48" s="337"/>
      <c r="D48" s="337"/>
      <c r="E48" s="337"/>
      <c r="F48" s="337"/>
      <c r="G48" s="337"/>
      <c r="H48" s="337"/>
      <c r="I48" s="407"/>
      <c r="J48" s="331"/>
      <c r="K48" s="334"/>
      <c r="L48" s="337"/>
      <c r="M48" s="337"/>
      <c r="N48" s="410"/>
      <c r="O48" s="331"/>
      <c r="P48" s="337"/>
      <c r="Q48" s="337"/>
      <c r="R48" s="338"/>
      <c r="S48" s="337"/>
      <c r="T48" s="334"/>
      <c r="U48" s="394"/>
      <c r="V48" s="391" t="s">
        <v>916</v>
      </c>
      <c r="W48" s="506">
        <v>45551</v>
      </c>
      <c r="X48" s="508">
        <v>45657</v>
      </c>
      <c r="Y48" s="389"/>
      <c r="Z48" s="389"/>
      <c r="AA48" s="389"/>
      <c r="AB48" s="391"/>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row>
    <row r="49" spans="1:126" s="77" customFormat="1" ht="15" customHeight="1" x14ac:dyDescent="0.3">
      <c r="B49" s="413"/>
      <c r="C49" s="337"/>
      <c r="D49" s="337"/>
      <c r="E49" s="337"/>
      <c r="F49" s="337"/>
      <c r="G49" s="337"/>
      <c r="H49" s="337"/>
      <c r="I49" s="407"/>
      <c r="J49" s="331"/>
      <c r="K49" s="334"/>
      <c r="L49" s="337"/>
      <c r="M49" s="337"/>
      <c r="N49" s="410"/>
      <c r="O49" s="331"/>
      <c r="P49" s="337"/>
      <c r="Q49" s="337"/>
      <c r="R49" s="243" t="s">
        <v>249</v>
      </c>
      <c r="S49" s="337"/>
      <c r="T49" s="334"/>
      <c r="U49" s="394"/>
      <c r="V49" s="391"/>
      <c r="W49" s="506"/>
      <c r="X49" s="508"/>
      <c r="Y49" s="389"/>
      <c r="Z49" s="389"/>
      <c r="AA49" s="389"/>
      <c r="AB49" s="391"/>
    </row>
    <row r="50" spans="1:126" s="77" customFormat="1" ht="15" customHeight="1" thickBot="1" x14ac:dyDescent="0.35">
      <c r="B50" s="414"/>
      <c r="C50" s="354"/>
      <c r="D50" s="354"/>
      <c r="E50" s="354"/>
      <c r="F50" s="354"/>
      <c r="G50" s="354"/>
      <c r="H50" s="354"/>
      <c r="I50" s="408"/>
      <c r="J50" s="356"/>
      <c r="K50" s="357"/>
      <c r="L50" s="354"/>
      <c r="M50" s="354"/>
      <c r="N50" s="411"/>
      <c r="O50" s="356"/>
      <c r="P50" s="354"/>
      <c r="Q50" s="354"/>
      <c r="R50" s="245" t="s">
        <v>251</v>
      </c>
      <c r="S50" s="354"/>
      <c r="T50" s="357"/>
      <c r="U50" s="395"/>
      <c r="V50" s="392"/>
      <c r="W50" s="507"/>
      <c r="X50" s="509"/>
      <c r="Y50" s="390"/>
      <c r="Z50" s="390"/>
      <c r="AA50" s="390"/>
      <c r="AB50" s="392"/>
    </row>
    <row r="51" spans="1:126" s="73" customFormat="1" x14ac:dyDescent="0.3">
      <c r="B51" s="79"/>
      <c r="C51" s="79"/>
      <c r="D51" s="79"/>
      <c r="E51" s="79"/>
      <c r="F51" s="94"/>
      <c r="G51" s="94"/>
      <c r="H51" s="94"/>
      <c r="I51" s="246"/>
      <c r="J51" s="79"/>
      <c r="K51" s="79"/>
      <c r="L51" s="79"/>
      <c r="M51" s="79"/>
      <c r="N51" s="79"/>
      <c r="O51" s="79"/>
      <c r="P51" s="79"/>
      <c r="Q51" s="79"/>
      <c r="R51" s="79"/>
      <c r="S51" s="79"/>
      <c r="T51" s="79"/>
      <c r="U51" s="79"/>
      <c r="V51" s="79"/>
      <c r="W51" s="79"/>
      <c r="X51" s="79"/>
      <c r="Y51" s="79"/>
      <c r="Z51" s="79"/>
      <c r="AA51" s="79"/>
      <c r="AB51" s="118"/>
    </row>
    <row r="52" spans="1:126" s="69" customFormat="1" x14ac:dyDescent="0.3">
      <c r="A52" s="73"/>
      <c r="B52" s="359" t="s">
        <v>234</v>
      </c>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1"/>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row>
    <row r="53" spans="1:126" s="69" customFormat="1" x14ac:dyDescent="0.3">
      <c r="B53" s="362" t="s">
        <v>264</v>
      </c>
      <c r="C53" s="362"/>
      <c r="D53" s="362"/>
      <c r="E53" s="362"/>
      <c r="F53" s="362"/>
      <c r="G53" s="362"/>
      <c r="H53" s="362"/>
      <c r="I53" s="362" t="s">
        <v>279</v>
      </c>
      <c r="J53" s="362"/>
      <c r="K53" s="362"/>
      <c r="L53" s="362"/>
      <c r="M53" s="362"/>
      <c r="N53" s="362"/>
      <c r="O53" s="362"/>
      <c r="P53" s="362"/>
      <c r="Q53" s="362"/>
      <c r="R53" s="362"/>
      <c r="S53" s="362"/>
      <c r="T53" s="362"/>
      <c r="U53" s="362"/>
      <c r="V53" s="362"/>
      <c r="W53" s="362"/>
      <c r="X53" s="363" t="s">
        <v>235</v>
      </c>
      <c r="Y53" s="364"/>
      <c r="Z53" s="364"/>
      <c r="AA53" s="364"/>
      <c r="AB53" s="365"/>
    </row>
    <row r="54" spans="1:126" s="69" customFormat="1" x14ac:dyDescent="0.3">
      <c r="A54" s="73"/>
      <c r="B54" s="350" t="s">
        <v>236</v>
      </c>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row>
    <row r="55" spans="1:126" s="69" customFormat="1" x14ac:dyDescent="0.3">
      <c r="A55" s="73"/>
      <c r="B55" s="366" t="s">
        <v>237</v>
      </c>
      <c r="C55" s="366"/>
      <c r="D55" s="366"/>
      <c r="E55" s="366"/>
      <c r="F55" s="366"/>
      <c r="G55" s="366"/>
      <c r="H55" s="366"/>
      <c r="I55" s="367" t="s">
        <v>238</v>
      </c>
      <c r="J55" s="367"/>
      <c r="K55" s="367"/>
      <c r="L55" s="367"/>
      <c r="M55" s="367"/>
      <c r="N55" s="367"/>
      <c r="O55" s="367"/>
      <c r="P55" s="367"/>
      <c r="Q55" s="367"/>
      <c r="R55" s="367"/>
      <c r="S55" s="366" t="s">
        <v>239</v>
      </c>
      <c r="T55" s="366"/>
      <c r="U55" s="366"/>
      <c r="V55" s="366"/>
      <c r="W55" s="366"/>
      <c r="X55" s="366"/>
      <c r="Y55" s="366"/>
      <c r="Z55" s="366"/>
      <c r="AA55" s="368" t="s">
        <v>240</v>
      </c>
      <c r="AB55" s="369"/>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row>
    <row r="56" spans="1:126" s="69" customFormat="1" x14ac:dyDescent="0.3">
      <c r="A56" s="73"/>
      <c r="B56" s="370">
        <v>0</v>
      </c>
      <c r="C56" s="370"/>
      <c r="D56" s="370"/>
      <c r="E56" s="370"/>
      <c r="F56" s="370"/>
      <c r="G56" s="370"/>
      <c r="H56" s="370"/>
      <c r="I56" s="371" t="s">
        <v>241</v>
      </c>
      <c r="J56" s="371"/>
      <c r="K56" s="371"/>
      <c r="L56" s="371"/>
      <c r="M56" s="371"/>
      <c r="N56" s="371"/>
      <c r="O56" s="371"/>
      <c r="P56" s="371"/>
      <c r="Q56" s="371"/>
      <c r="R56" s="371"/>
      <c r="S56" s="372">
        <v>44734</v>
      </c>
      <c r="T56" s="372"/>
      <c r="U56" s="372"/>
      <c r="V56" s="372"/>
      <c r="W56" s="372"/>
      <c r="X56" s="372"/>
      <c r="Y56" s="372"/>
      <c r="Z56" s="372"/>
      <c r="AA56" s="373">
        <v>1</v>
      </c>
      <c r="AB56" s="374"/>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row>
    <row r="57" spans="1:126" s="69" customFormat="1" ht="32.25" customHeight="1" x14ac:dyDescent="0.3">
      <c r="A57" s="73"/>
      <c r="B57" s="370">
        <v>1</v>
      </c>
      <c r="C57" s="370"/>
      <c r="D57" s="370"/>
      <c r="E57" s="370"/>
      <c r="F57" s="370"/>
      <c r="G57" s="370"/>
      <c r="H57" s="370"/>
      <c r="I57" s="371" t="s">
        <v>253</v>
      </c>
      <c r="J57" s="371"/>
      <c r="K57" s="371"/>
      <c r="L57" s="371"/>
      <c r="M57" s="371"/>
      <c r="N57" s="371"/>
      <c r="O57" s="371"/>
      <c r="P57" s="371"/>
      <c r="Q57" s="371"/>
      <c r="R57" s="371"/>
      <c r="S57" s="372">
        <v>45217</v>
      </c>
      <c r="T57" s="372"/>
      <c r="U57" s="372"/>
      <c r="V57" s="372"/>
      <c r="W57" s="372"/>
      <c r="X57" s="372"/>
      <c r="Y57" s="372"/>
      <c r="Z57" s="372"/>
      <c r="AA57" s="373">
        <v>2</v>
      </c>
      <c r="AB57" s="374"/>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row>
    <row r="58" spans="1:126" s="69" customFormat="1" ht="43.5" customHeight="1" x14ac:dyDescent="0.3">
      <c r="A58" s="73"/>
      <c r="B58" s="375">
        <v>2</v>
      </c>
      <c r="C58" s="376"/>
      <c r="D58" s="376"/>
      <c r="E58" s="376"/>
      <c r="F58" s="376"/>
      <c r="G58" s="376"/>
      <c r="H58" s="376"/>
      <c r="I58" s="377" t="s">
        <v>286</v>
      </c>
      <c r="J58" s="378"/>
      <c r="K58" s="378"/>
      <c r="L58" s="378"/>
      <c r="M58" s="378"/>
      <c r="N58" s="378"/>
      <c r="O58" s="378"/>
      <c r="P58" s="378"/>
      <c r="Q58" s="378"/>
      <c r="R58" s="378"/>
      <c r="S58" s="372">
        <v>45362</v>
      </c>
      <c r="T58" s="372"/>
      <c r="U58" s="372"/>
      <c r="V58" s="372"/>
      <c r="W58" s="372"/>
      <c r="X58" s="372"/>
      <c r="Y58" s="372"/>
      <c r="Z58" s="372"/>
      <c r="AA58" s="373">
        <v>3</v>
      </c>
      <c r="AB58" s="374"/>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row>
    <row r="59" spans="1:126" s="73" customFormat="1" x14ac:dyDescent="0.3">
      <c r="F59" s="74"/>
      <c r="G59" s="74"/>
      <c r="H59" s="74"/>
    </row>
    <row r="60" spans="1:126" s="70" customFormat="1" x14ac:dyDescent="0.3">
      <c r="U60" s="73"/>
    </row>
    <row r="61" spans="1:126" s="70" customFormat="1" x14ac:dyDescent="0.3">
      <c r="U61" s="73"/>
    </row>
    <row r="62" spans="1:126" s="70" customFormat="1" x14ac:dyDescent="0.3">
      <c r="U62" s="73"/>
    </row>
    <row r="63" spans="1:126" s="70" customFormat="1" x14ac:dyDescent="0.3">
      <c r="U63" s="73"/>
    </row>
    <row r="64" spans="1:126" s="70" customFormat="1" x14ac:dyDescent="0.3">
      <c r="U64" s="73"/>
    </row>
    <row r="65" spans="21:21" s="70" customFormat="1" x14ac:dyDescent="0.3">
      <c r="U65" s="73"/>
    </row>
    <row r="66" spans="21:21" s="70" customFormat="1" x14ac:dyDescent="0.3">
      <c r="U66" s="73"/>
    </row>
    <row r="67" spans="21:21" s="70" customFormat="1" x14ac:dyDescent="0.3">
      <c r="U67" s="73"/>
    </row>
    <row r="68" spans="21:21" s="70" customFormat="1" x14ac:dyDescent="0.3">
      <c r="U68" s="73"/>
    </row>
    <row r="69" spans="21:21" s="70" customFormat="1" x14ac:dyDescent="0.3">
      <c r="U69" s="73"/>
    </row>
    <row r="70" spans="21:21" s="70" customFormat="1" x14ac:dyDescent="0.3">
      <c r="U70" s="73"/>
    </row>
    <row r="71" spans="21:21" s="70" customFormat="1" x14ac:dyDescent="0.3">
      <c r="U71" s="73"/>
    </row>
    <row r="72" spans="21:21" s="70" customFormat="1" x14ac:dyDescent="0.3">
      <c r="U72" s="73"/>
    </row>
    <row r="73" spans="21:21" s="70" customFormat="1" x14ac:dyDescent="0.3">
      <c r="U73" s="73"/>
    </row>
    <row r="74" spans="21:21" s="70" customFormat="1" x14ac:dyDescent="0.3">
      <c r="U74" s="73"/>
    </row>
    <row r="75" spans="21:21" s="70" customFormat="1" x14ac:dyDescent="0.3">
      <c r="U75" s="73"/>
    </row>
    <row r="76" spans="21:21" s="70" customFormat="1" x14ac:dyDescent="0.3">
      <c r="U76" s="73"/>
    </row>
    <row r="77" spans="21:21" s="70" customFormat="1" x14ac:dyDescent="0.3">
      <c r="U77" s="73"/>
    </row>
    <row r="78" spans="21:21" s="70" customFormat="1" x14ac:dyDescent="0.3">
      <c r="U78" s="73"/>
    </row>
    <row r="79" spans="21:21" s="70" customFormat="1" x14ac:dyDescent="0.3">
      <c r="U79" s="73"/>
    </row>
    <row r="80" spans="21:21"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row r="462" s="70" customFormat="1" x14ac:dyDescent="0.3"/>
    <row r="463" s="70" customFormat="1" x14ac:dyDescent="0.3"/>
    <row r="464" s="70" customFormat="1" x14ac:dyDescent="0.3"/>
    <row r="465" s="70" customFormat="1" x14ac:dyDescent="0.3"/>
    <row r="466" s="70" customFormat="1" x14ac:dyDescent="0.3"/>
    <row r="467" s="70" customFormat="1" x14ac:dyDescent="0.3"/>
    <row r="468" s="70" customFormat="1" x14ac:dyDescent="0.3"/>
    <row r="469" s="70" customFormat="1" x14ac:dyDescent="0.3"/>
    <row r="470" s="70" customFormat="1" x14ac:dyDescent="0.3"/>
    <row r="471" s="70" customFormat="1" x14ac:dyDescent="0.3"/>
    <row r="472" s="70" customFormat="1" x14ac:dyDescent="0.3"/>
    <row r="473" s="70" customFormat="1" x14ac:dyDescent="0.3"/>
    <row r="474" s="70" customFormat="1" x14ac:dyDescent="0.3"/>
    <row r="475" s="70" customFormat="1" x14ac:dyDescent="0.3"/>
    <row r="476" s="70" customFormat="1" x14ac:dyDescent="0.3"/>
    <row r="477" s="70" customFormat="1" x14ac:dyDescent="0.3"/>
    <row r="478" s="70" customFormat="1" x14ac:dyDescent="0.3"/>
    <row r="479" s="70" customFormat="1" x14ac:dyDescent="0.3"/>
    <row r="480" s="70" customFormat="1" x14ac:dyDescent="0.3"/>
    <row r="481" s="70" customFormat="1" x14ac:dyDescent="0.3"/>
    <row r="482" s="70" customFormat="1" x14ac:dyDescent="0.3"/>
    <row r="483" s="70" customFormat="1" x14ac:dyDescent="0.3"/>
    <row r="484" s="70" customFormat="1" x14ac:dyDescent="0.3"/>
    <row r="485" s="70" customFormat="1" x14ac:dyDescent="0.3"/>
    <row r="486" s="70" customFormat="1" x14ac:dyDescent="0.3"/>
    <row r="487" s="70" customFormat="1" x14ac:dyDescent="0.3"/>
    <row r="488" s="70" customFormat="1" x14ac:dyDescent="0.3"/>
    <row r="489" s="70" customFormat="1" x14ac:dyDescent="0.3"/>
    <row r="490" s="70" customFormat="1" x14ac:dyDescent="0.3"/>
    <row r="491" s="70" customFormat="1" x14ac:dyDescent="0.3"/>
    <row r="492" s="70" customFormat="1" x14ac:dyDescent="0.3"/>
    <row r="493" s="70" customFormat="1" x14ac:dyDescent="0.3"/>
    <row r="494" s="70" customFormat="1" x14ac:dyDescent="0.3"/>
    <row r="495" s="70" customFormat="1" x14ac:dyDescent="0.3"/>
  </sheetData>
  <mergeCells count="315">
    <mergeCell ref="B57:H57"/>
    <mergeCell ref="I57:R57"/>
    <mergeCell ref="S57:Z57"/>
    <mergeCell ref="AA57:AB57"/>
    <mergeCell ref="B58:H58"/>
    <mergeCell ref="I58:R58"/>
    <mergeCell ref="S58:Z58"/>
    <mergeCell ref="AA58:AB58"/>
    <mergeCell ref="B54:AB54"/>
    <mergeCell ref="B55:H55"/>
    <mergeCell ref="I55:R55"/>
    <mergeCell ref="S55:Z55"/>
    <mergeCell ref="AA55:AB55"/>
    <mergeCell ref="B56:H56"/>
    <mergeCell ref="I56:R56"/>
    <mergeCell ref="S56:Z56"/>
    <mergeCell ref="AA56:AB56"/>
    <mergeCell ref="Z48:Z50"/>
    <mergeCell ref="AA48:AA50"/>
    <mergeCell ref="AB48:AB50"/>
    <mergeCell ref="B52:AB52"/>
    <mergeCell ref="B53:H53"/>
    <mergeCell ref="I53:W53"/>
    <mergeCell ref="X53:AB53"/>
    <mergeCell ref="T47:T50"/>
    <mergeCell ref="U47:U50"/>
    <mergeCell ref="V48:V50"/>
    <mergeCell ref="W48:W50"/>
    <mergeCell ref="X48:X50"/>
    <mergeCell ref="Y48:Y50"/>
    <mergeCell ref="N47:N50"/>
    <mergeCell ref="O47:O50"/>
    <mergeCell ref="P47:P50"/>
    <mergeCell ref="Q47:Q50"/>
    <mergeCell ref="R47:R48"/>
    <mergeCell ref="S47:S50"/>
    <mergeCell ref="H47:H50"/>
    <mergeCell ref="I47:I50"/>
    <mergeCell ref="J47:J50"/>
    <mergeCell ref="K47:K50"/>
    <mergeCell ref="L47:L50"/>
    <mergeCell ref="M47:M50"/>
    <mergeCell ref="B47:B50"/>
    <mergeCell ref="C47:C50"/>
    <mergeCell ref="D47:D50"/>
    <mergeCell ref="E47:E50"/>
    <mergeCell ref="F47:F50"/>
    <mergeCell ref="G47:G50"/>
    <mergeCell ref="W44:W46"/>
    <mergeCell ref="X44:X46"/>
    <mergeCell ref="J44:J46"/>
    <mergeCell ref="K44:K46"/>
    <mergeCell ref="L44:L46"/>
    <mergeCell ref="M44:M46"/>
    <mergeCell ref="N44:N46"/>
    <mergeCell ref="O44:O46"/>
    <mergeCell ref="Y44:Y46"/>
    <mergeCell ref="Z44:Z46"/>
    <mergeCell ref="AA44:AA46"/>
    <mergeCell ref="AB44:AB46"/>
    <mergeCell ref="P44:P46"/>
    <mergeCell ref="Q44:Q46"/>
    <mergeCell ref="S44:S46"/>
    <mergeCell ref="T44:T46"/>
    <mergeCell ref="U44:U46"/>
    <mergeCell ref="V44:V46"/>
    <mergeCell ref="AA41:AA43"/>
    <mergeCell ref="AB41:AB43"/>
    <mergeCell ref="B44:B46"/>
    <mergeCell ref="C44:C46"/>
    <mergeCell ref="D44:D46"/>
    <mergeCell ref="E44:E46"/>
    <mergeCell ref="F44:F46"/>
    <mergeCell ref="G44:G46"/>
    <mergeCell ref="H44:H46"/>
    <mergeCell ref="I44:I46"/>
    <mergeCell ref="U41:U43"/>
    <mergeCell ref="V41:V43"/>
    <mergeCell ref="W41:W43"/>
    <mergeCell ref="X41:X43"/>
    <mergeCell ref="Y41:Y43"/>
    <mergeCell ref="Z41:Z43"/>
    <mergeCell ref="N41:N43"/>
    <mergeCell ref="O41:O43"/>
    <mergeCell ref="P41:P43"/>
    <mergeCell ref="Q41:Q43"/>
    <mergeCell ref="S41:S43"/>
    <mergeCell ref="T41:T43"/>
    <mergeCell ref="H41:H43"/>
    <mergeCell ref="I41:I43"/>
    <mergeCell ref="J41:J43"/>
    <mergeCell ref="K41:K43"/>
    <mergeCell ref="L41:L43"/>
    <mergeCell ref="M41:M43"/>
    <mergeCell ref="B41:B43"/>
    <mergeCell ref="C41:C43"/>
    <mergeCell ref="D41:D43"/>
    <mergeCell ref="E41:E43"/>
    <mergeCell ref="F41:F43"/>
    <mergeCell ref="G41:G43"/>
    <mergeCell ref="W38:W40"/>
    <mergeCell ref="X38:X40"/>
    <mergeCell ref="Y38:Y40"/>
    <mergeCell ref="Z38:Z40"/>
    <mergeCell ref="AA38:AA40"/>
    <mergeCell ref="AB38:AB40"/>
    <mergeCell ref="P38:P40"/>
    <mergeCell ref="Q38:Q40"/>
    <mergeCell ref="S38:S40"/>
    <mergeCell ref="T38:T40"/>
    <mergeCell ref="U38:U40"/>
    <mergeCell ref="V38:V40"/>
    <mergeCell ref="J38:J40"/>
    <mergeCell ref="K38:K40"/>
    <mergeCell ref="L38:L40"/>
    <mergeCell ref="M38:M40"/>
    <mergeCell ref="N38:N40"/>
    <mergeCell ref="O38:O40"/>
    <mergeCell ref="AA35:AA37"/>
    <mergeCell ref="AB35:AB37"/>
    <mergeCell ref="B38:B40"/>
    <mergeCell ref="C38:C40"/>
    <mergeCell ref="D38:D40"/>
    <mergeCell ref="E38:E40"/>
    <mergeCell ref="F38:F40"/>
    <mergeCell ref="G38:G40"/>
    <mergeCell ref="H38:H40"/>
    <mergeCell ref="I38:I40"/>
    <mergeCell ref="U33:U37"/>
    <mergeCell ref="V35:V37"/>
    <mergeCell ref="W35:W37"/>
    <mergeCell ref="X35:X37"/>
    <mergeCell ref="Y35:Y37"/>
    <mergeCell ref="Z35:Z37"/>
    <mergeCell ref="O33:O37"/>
    <mergeCell ref="P33:P37"/>
    <mergeCell ref="Q33:Q37"/>
    <mergeCell ref="R33:R35"/>
    <mergeCell ref="S33:S37"/>
    <mergeCell ref="T33:T37"/>
    <mergeCell ref="I33:I37"/>
    <mergeCell ref="J33:J37"/>
    <mergeCell ref="K33:K37"/>
    <mergeCell ref="L33:L37"/>
    <mergeCell ref="M33:M37"/>
    <mergeCell ref="N33:N37"/>
    <mergeCell ref="Z30:Z32"/>
    <mergeCell ref="AA30:AA32"/>
    <mergeCell ref="AB30:AB32"/>
    <mergeCell ref="B33:B37"/>
    <mergeCell ref="C33:C37"/>
    <mergeCell ref="D33:D37"/>
    <mergeCell ref="E33:E37"/>
    <mergeCell ref="F33:F37"/>
    <mergeCell ref="G33:G37"/>
    <mergeCell ref="H33:H37"/>
    <mergeCell ref="T28:T32"/>
    <mergeCell ref="U28:U32"/>
    <mergeCell ref="V30:V32"/>
    <mergeCell ref="W30:W32"/>
    <mergeCell ref="X30:X32"/>
    <mergeCell ref="Y30:Y32"/>
    <mergeCell ref="N28:N32"/>
    <mergeCell ref="O28:O32"/>
    <mergeCell ref="P28:P32"/>
    <mergeCell ref="Q28:Q32"/>
    <mergeCell ref="R28:R30"/>
    <mergeCell ref="S28:S32"/>
    <mergeCell ref="H28:H32"/>
    <mergeCell ref="I28:I32"/>
    <mergeCell ref="J28:J32"/>
    <mergeCell ref="K28:K32"/>
    <mergeCell ref="L28:L32"/>
    <mergeCell ref="M28:M32"/>
    <mergeCell ref="B28:B32"/>
    <mergeCell ref="C28:C32"/>
    <mergeCell ref="D28:D32"/>
    <mergeCell ref="E28:E32"/>
    <mergeCell ref="F28:F32"/>
    <mergeCell ref="G28:G32"/>
    <mergeCell ref="W25:W27"/>
    <mergeCell ref="X25:X27"/>
    <mergeCell ref="Y25:Y27"/>
    <mergeCell ref="Z25:Z27"/>
    <mergeCell ref="AA25:AA27"/>
    <mergeCell ref="AB25:AB27"/>
    <mergeCell ref="Q22:Q27"/>
    <mergeCell ref="R22:R25"/>
    <mergeCell ref="S22:S27"/>
    <mergeCell ref="T22:T27"/>
    <mergeCell ref="U22:U27"/>
    <mergeCell ref="V25:V27"/>
    <mergeCell ref="K22:K27"/>
    <mergeCell ref="L22:L27"/>
    <mergeCell ref="M22:M27"/>
    <mergeCell ref="N22:N27"/>
    <mergeCell ref="O22:O27"/>
    <mergeCell ref="P22:P27"/>
    <mergeCell ref="AB19:AB21"/>
    <mergeCell ref="B22:B27"/>
    <mergeCell ref="C22:C27"/>
    <mergeCell ref="D22:D27"/>
    <mergeCell ref="E22:E27"/>
    <mergeCell ref="F22:F27"/>
    <mergeCell ref="G22:G27"/>
    <mergeCell ref="H22:H27"/>
    <mergeCell ref="I22:I27"/>
    <mergeCell ref="J22:J27"/>
    <mergeCell ref="V19:V21"/>
    <mergeCell ref="W19:W21"/>
    <mergeCell ref="X19:X21"/>
    <mergeCell ref="Y19:Y21"/>
    <mergeCell ref="Z19:Z21"/>
    <mergeCell ref="AA19:AA21"/>
    <mergeCell ref="P18:P21"/>
    <mergeCell ref="Q18:Q21"/>
    <mergeCell ref="W15:W17"/>
    <mergeCell ref="X15:X17"/>
    <mergeCell ref="Y15:Y17"/>
    <mergeCell ref="Z15:Z17"/>
    <mergeCell ref="O14:O17"/>
    <mergeCell ref="P14:P17"/>
    <mergeCell ref="Q14:Q17"/>
    <mergeCell ref="R14:R15"/>
    <mergeCell ref="S14:S17"/>
    <mergeCell ref="T14:T17"/>
    <mergeCell ref="B18:B21"/>
    <mergeCell ref="C18:C21"/>
    <mergeCell ref="D18:D21"/>
    <mergeCell ref="E18:E21"/>
    <mergeCell ref="F18:F21"/>
    <mergeCell ref="G18:G21"/>
    <mergeCell ref="H18:H21"/>
    <mergeCell ref="I18:I21"/>
    <mergeCell ref="U14:U17"/>
    <mergeCell ref="I14:I17"/>
    <mergeCell ref="J14:J17"/>
    <mergeCell ref="R18:R19"/>
    <mergeCell ref="S18:S21"/>
    <mergeCell ref="T18:T21"/>
    <mergeCell ref="U18:U21"/>
    <mergeCell ref="J18:J21"/>
    <mergeCell ref="K18:K21"/>
    <mergeCell ref="L18:L21"/>
    <mergeCell ref="M18:M21"/>
    <mergeCell ref="N18:N21"/>
    <mergeCell ref="O18:O21"/>
    <mergeCell ref="N14:N17"/>
    <mergeCell ref="Z11:Z13"/>
    <mergeCell ref="AA11:AA13"/>
    <mergeCell ref="AB11:AB13"/>
    <mergeCell ref="B14:B17"/>
    <mergeCell ref="C14:C17"/>
    <mergeCell ref="D14:D17"/>
    <mergeCell ref="E14:E17"/>
    <mergeCell ref="F14:F17"/>
    <mergeCell ref="G14:G17"/>
    <mergeCell ref="H14:H17"/>
    <mergeCell ref="T9:T13"/>
    <mergeCell ref="U9:U13"/>
    <mergeCell ref="V11:V13"/>
    <mergeCell ref="W11:W13"/>
    <mergeCell ref="X11:X13"/>
    <mergeCell ref="Y11:Y13"/>
    <mergeCell ref="N9:N13"/>
    <mergeCell ref="O9:O13"/>
    <mergeCell ref="P9:P13"/>
    <mergeCell ref="Q9:Q13"/>
    <mergeCell ref="AA15:AA17"/>
    <mergeCell ref="AB15:AB17"/>
    <mergeCell ref="V15:V17"/>
    <mergeCell ref="B9:B13"/>
    <mergeCell ref="C9:C13"/>
    <mergeCell ref="D9:D13"/>
    <mergeCell ref="E9:E13"/>
    <mergeCell ref="F9:F13"/>
    <mergeCell ref="G9:G13"/>
    <mergeCell ref="K14:K17"/>
    <mergeCell ref="L14:L17"/>
    <mergeCell ref="M14:M17"/>
    <mergeCell ref="O7:O8"/>
    <mergeCell ref="P7:P8"/>
    <mergeCell ref="Q7:Q8"/>
    <mergeCell ref="R9:R11"/>
    <mergeCell ref="S9:S13"/>
    <mergeCell ref="H9:H13"/>
    <mergeCell ref="I9:I13"/>
    <mergeCell ref="J9:J13"/>
    <mergeCell ref="K9:K13"/>
    <mergeCell ref="L9:L13"/>
    <mergeCell ref="M9:M13"/>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s>
  <conditionalFormatting sqref="J9">
    <cfRule type="cellIs" dxfId="384" priority="246" operator="equal">
      <formula>5</formula>
    </cfRule>
    <cfRule type="cellIs" dxfId="383" priority="247" operator="equal">
      <formula>4</formula>
    </cfRule>
    <cfRule type="cellIs" dxfId="382" priority="248" operator="equal">
      <formula>3</formula>
    </cfRule>
    <cfRule type="cellIs" dxfId="381" priority="249" operator="equal">
      <formula>1</formula>
    </cfRule>
    <cfRule type="cellIs" dxfId="380" priority="250" operator="equal">
      <formula>2</formula>
    </cfRule>
  </conditionalFormatting>
  <conditionalFormatting sqref="J14">
    <cfRule type="cellIs" dxfId="379" priority="198" operator="equal">
      <formula>5</formula>
    </cfRule>
    <cfRule type="cellIs" dxfId="378" priority="199" operator="equal">
      <formula>4</formula>
    </cfRule>
    <cfRule type="cellIs" dxfId="377" priority="200" operator="equal">
      <formula>3</formula>
    </cfRule>
    <cfRule type="cellIs" dxfId="376" priority="201" operator="equal">
      <formula>1</formula>
    </cfRule>
    <cfRule type="cellIs" dxfId="375" priority="202" operator="equal">
      <formula>2</formula>
    </cfRule>
  </conditionalFormatting>
  <conditionalFormatting sqref="J18">
    <cfRule type="cellIs" dxfId="374" priority="222" operator="equal">
      <formula>5</formula>
    </cfRule>
    <cfRule type="cellIs" dxfId="373" priority="223" operator="equal">
      <formula>4</formula>
    </cfRule>
    <cfRule type="cellIs" dxfId="372" priority="224" operator="equal">
      <formula>3</formula>
    </cfRule>
    <cfRule type="cellIs" dxfId="371" priority="225" operator="equal">
      <formula>1</formula>
    </cfRule>
    <cfRule type="cellIs" dxfId="370" priority="226" operator="equal">
      <formula>2</formula>
    </cfRule>
  </conditionalFormatting>
  <conditionalFormatting sqref="J22:J25">
    <cfRule type="cellIs" dxfId="369" priority="184" operator="equal">
      <formula>5</formula>
    </cfRule>
    <cfRule type="cellIs" dxfId="368" priority="185" operator="equal">
      <formula>4</formula>
    </cfRule>
    <cfRule type="cellIs" dxfId="367" priority="186" operator="equal">
      <formula>3</formula>
    </cfRule>
    <cfRule type="cellIs" dxfId="366" priority="187" operator="equal">
      <formula>1</formula>
    </cfRule>
    <cfRule type="cellIs" dxfId="365" priority="188" operator="equal">
      <formula>2</formula>
    </cfRule>
  </conditionalFormatting>
  <conditionalFormatting sqref="J28:J30">
    <cfRule type="cellIs" dxfId="364" priority="155" operator="equal">
      <formula>5</formula>
    </cfRule>
    <cfRule type="cellIs" dxfId="363" priority="156" operator="equal">
      <formula>4</formula>
    </cfRule>
    <cfRule type="cellIs" dxfId="362" priority="157" operator="equal">
      <formula>3</formula>
    </cfRule>
    <cfRule type="cellIs" dxfId="361" priority="158" operator="equal">
      <formula>1</formula>
    </cfRule>
    <cfRule type="cellIs" dxfId="360" priority="159" operator="equal">
      <formula>2</formula>
    </cfRule>
  </conditionalFormatting>
  <conditionalFormatting sqref="J33:J35">
    <cfRule type="cellIs" dxfId="359" priority="126" operator="equal">
      <formula>5</formula>
    </cfRule>
    <cfRule type="cellIs" dxfId="358" priority="127" operator="equal">
      <formula>4</formula>
    </cfRule>
    <cfRule type="cellIs" dxfId="357" priority="128" operator="equal">
      <formula>3</formula>
    </cfRule>
    <cfRule type="cellIs" dxfId="356" priority="129" operator="equal">
      <formula>1</formula>
    </cfRule>
    <cfRule type="cellIs" dxfId="355" priority="130" operator="equal">
      <formula>2</formula>
    </cfRule>
  </conditionalFormatting>
  <conditionalFormatting sqref="J38">
    <cfRule type="cellIs" dxfId="354" priority="102" operator="equal">
      <formula>5</formula>
    </cfRule>
    <cfRule type="cellIs" dxfId="353" priority="103" operator="equal">
      <formula>4</formula>
    </cfRule>
    <cfRule type="cellIs" dxfId="352" priority="104" operator="equal">
      <formula>3</formula>
    </cfRule>
    <cfRule type="cellIs" dxfId="351" priority="105" operator="equal">
      <formula>1</formula>
    </cfRule>
    <cfRule type="cellIs" dxfId="350" priority="106" operator="equal">
      <formula>2</formula>
    </cfRule>
  </conditionalFormatting>
  <conditionalFormatting sqref="J41">
    <cfRule type="cellIs" dxfId="349" priority="49" operator="equal">
      <formula>5</formula>
    </cfRule>
    <cfRule type="cellIs" dxfId="348" priority="50" operator="equal">
      <formula>4</formula>
    </cfRule>
    <cfRule type="cellIs" dxfId="347" priority="51" operator="equal">
      <formula>3</formula>
    </cfRule>
    <cfRule type="cellIs" dxfId="346" priority="52" operator="equal">
      <formula>1</formula>
    </cfRule>
    <cfRule type="cellIs" dxfId="345" priority="53" operator="equal">
      <formula>2</formula>
    </cfRule>
  </conditionalFormatting>
  <conditionalFormatting sqref="J44">
    <cfRule type="cellIs" dxfId="344" priority="73" operator="equal">
      <formula>5</formula>
    </cfRule>
    <cfRule type="cellIs" dxfId="343" priority="74" operator="equal">
      <formula>4</formula>
    </cfRule>
    <cfRule type="cellIs" dxfId="342" priority="75" operator="equal">
      <formula>3</formula>
    </cfRule>
    <cfRule type="cellIs" dxfId="341" priority="76" operator="equal">
      <formula>1</formula>
    </cfRule>
    <cfRule type="cellIs" dxfId="340" priority="77" operator="equal">
      <formula>2</formula>
    </cfRule>
  </conditionalFormatting>
  <conditionalFormatting sqref="J47:J48">
    <cfRule type="cellIs" dxfId="339" priority="25" operator="equal">
      <formula>5</formula>
    </cfRule>
    <cfRule type="cellIs" dxfId="338" priority="26" operator="equal">
      <formula>4</formula>
    </cfRule>
    <cfRule type="cellIs" dxfId="337" priority="27" operator="equal">
      <formula>3</formula>
    </cfRule>
    <cfRule type="cellIs" dxfId="336" priority="28" operator="equal">
      <formula>1</formula>
    </cfRule>
    <cfRule type="cellIs" dxfId="335" priority="29" operator="equal">
      <formula>2</formula>
    </cfRule>
  </conditionalFormatting>
  <conditionalFormatting sqref="K9">
    <cfRule type="cellIs" dxfId="334" priority="241" operator="equal">
      <formula>15</formula>
    </cfRule>
    <cfRule type="cellIs" dxfId="333" priority="242" operator="equal">
      <formula>12</formula>
    </cfRule>
    <cfRule type="cellIs" dxfId="332" priority="243" operator="equal">
      <formula>9</formula>
    </cfRule>
    <cfRule type="cellIs" dxfId="331" priority="244" operator="equal">
      <formula>6</formula>
    </cfRule>
    <cfRule type="cellIs" dxfId="330" priority="245" operator="equal">
      <formula>3</formula>
    </cfRule>
  </conditionalFormatting>
  <conditionalFormatting sqref="K14">
    <cfRule type="cellIs" dxfId="329" priority="193" operator="equal">
      <formula>15</formula>
    </cfRule>
    <cfRule type="cellIs" dxfId="328" priority="194" operator="equal">
      <formula>12</formula>
    </cfRule>
    <cfRule type="cellIs" dxfId="327" priority="195" operator="equal">
      <formula>9</formula>
    </cfRule>
    <cfRule type="cellIs" dxfId="326" priority="196" operator="equal">
      <formula>6</formula>
    </cfRule>
    <cfRule type="cellIs" dxfId="325" priority="197" operator="equal">
      <formula>3</formula>
    </cfRule>
  </conditionalFormatting>
  <conditionalFormatting sqref="K18">
    <cfRule type="cellIs" dxfId="324" priority="217" operator="equal">
      <formula>15</formula>
    </cfRule>
    <cfRule type="cellIs" dxfId="323" priority="218" operator="equal">
      <formula>12</formula>
    </cfRule>
    <cfRule type="cellIs" dxfId="322" priority="219" operator="equal">
      <formula>9</formula>
    </cfRule>
    <cfRule type="cellIs" dxfId="321" priority="220" operator="equal">
      <formula>6</formula>
    </cfRule>
    <cfRule type="cellIs" dxfId="320" priority="221" operator="equal">
      <formula>3</formula>
    </cfRule>
  </conditionalFormatting>
  <conditionalFormatting sqref="K22:K25">
    <cfRule type="cellIs" dxfId="319" priority="179" operator="equal">
      <formula>15</formula>
    </cfRule>
    <cfRule type="cellIs" dxfId="318" priority="180" operator="equal">
      <formula>12</formula>
    </cfRule>
    <cfRule type="cellIs" dxfId="317" priority="181" operator="equal">
      <formula>9</formula>
    </cfRule>
    <cfRule type="cellIs" dxfId="316" priority="182" operator="equal">
      <formula>6</formula>
    </cfRule>
    <cfRule type="cellIs" dxfId="315" priority="183" operator="equal">
      <formula>3</formula>
    </cfRule>
  </conditionalFormatting>
  <conditionalFormatting sqref="K28:K30">
    <cfRule type="cellIs" dxfId="314" priority="150" operator="equal">
      <formula>15</formula>
    </cfRule>
    <cfRule type="cellIs" dxfId="313" priority="151" operator="equal">
      <formula>12</formula>
    </cfRule>
    <cfRule type="cellIs" dxfId="312" priority="152" operator="equal">
      <formula>9</formula>
    </cfRule>
    <cfRule type="cellIs" dxfId="311" priority="153" operator="equal">
      <formula>6</formula>
    </cfRule>
    <cfRule type="cellIs" dxfId="310" priority="154" operator="equal">
      <formula>3</formula>
    </cfRule>
  </conditionalFormatting>
  <conditionalFormatting sqref="K33:K35">
    <cfRule type="cellIs" dxfId="309" priority="121" operator="equal">
      <formula>15</formula>
    </cfRule>
    <cfRule type="cellIs" dxfId="308" priority="122" operator="equal">
      <formula>12</formula>
    </cfRule>
    <cfRule type="cellIs" dxfId="307" priority="123" operator="equal">
      <formula>9</formula>
    </cfRule>
    <cfRule type="cellIs" dxfId="306" priority="124" operator="equal">
      <formula>6</formula>
    </cfRule>
    <cfRule type="cellIs" dxfId="305" priority="125" operator="equal">
      <formula>3</formula>
    </cfRule>
  </conditionalFormatting>
  <conditionalFormatting sqref="K38">
    <cfRule type="cellIs" dxfId="304" priority="97" operator="equal">
      <formula>15</formula>
    </cfRule>
    <cfRule type="cellIs" dxfId="303" priority="98" operator="equal">
      <formula>12</formula>
    </cfRule>
    <cfRule type="cellIs" dxfId="302" priority="99" operator="equal">
      <formula>9</formula>
    </cfRule>
    <cfRule type="cellIs" dxfId="301" priority="100" operator="equal">
      <formula>6</formula>
    </cfRule>
    <cfRule type="cellIs" dxfId="300" priority="101" operator="equal">
      <formula>3</formula>
    </cfRule>
  </conditionalFormatting>
  <conditionalFormatting sqref="K41">
    <cfRule type="cellIs" dxfId="299" priority="44" operator="equal">
      <formula>15</formula>
    </cfRule>
    <cfRule type="cellIs" dxfId="298" priority="45" operator="equal">
      <formula>12</formula>
    </cfRule>
    <cfRule type="cellIs" dxfId="297" priority="46" operator="equal">
      <formula>9</formula>
    </cfRule>
    <cfRule type="cellIs" dxfId="296" priority="47" operator="equal">
      <formula>6</formula>
    </cfRule>
    <cfRule type="cellIs" dxfId="295" priority="48" operator="equal">
      <formula>3</formula>
    </cfRule>
  </conditionalFormatting>
  <conditionalFormatting sqref="K44">
    <cfRule type="cellIs" dxfId="294" priority="68" operator="equal">
      <formula>15</formula>
    </cfRule>
    <cfRule type="cellIs" dxfId="293" priority="69" operator="equal">
      <formula>12</formula>
    </cfRule>
    <cfRule type="cellIs" dxfId="292" priority="70" operator="equal">
      <formula>9</formula>
    </cfRule>
    <cfRule type="cellIs" dxfId="291" priority="71" operator="equal">
      <formula>6</formula>
    </cfRule>
    <cfRule type="cellIs" dxfId="290" priority="72" operator="equal">
      <formula>3</formula>
    </cfRule>
  </conditionalFormatting>
  <conditionalFormatting sqref="K47:K48">
    <cfRule type="cellIs" dxfId="289" priority="20" operator="equal">
      <formula>15</formula>
    </cfRule>
    <cfRule type="cellIs" dxfId="288" priority="21" operator="equal">
      <formula>12</formula>
    </cfRule>
    <cfRule type="cellIs" dxfId="287" priority="22" operator="equal">
      <formula>9</formula>
    </cfRule>
    <cfRule type="cellIs" dxfId="286" priority="23" operator="equal">
      <formula>6</formula>
    </cfRule>
    <cfRule type="cellIs" dxfId="285" priority="24" operator="equal">
      <formula>3</formula>
    </cfRule>
  </conditionalFormatting>
  <conditionalFormatting sqref="M9 M14">
    <cfRule type="cellIs" dxfId="284" priority="237" operator="equal">
      <formula>"EXTREMO"</formula>
    </cfRule>
    <cfRule type="cellIs" dxfId="283" priority="238" operator="equal">
      <formula>"ALTO"</formula>
    </cfRule>
    <cfRule type="cellIs" dxfId="282" priority="239" operator="equal">
      <formula>"MODERADO"</formula>
    </cfRule>
    <cfRule type="cellIs" dxfId="281" priority="240" operator="equal">
      <formula>"BAJO"</formula>
    </cfRule>
  </conditionalFormatting>
  <conditionalFormatting sqref="M18">
    <cfRule type="cellIs" dxfId="280" priority="213" operator="equal">
      <formula>"EXTREMO"</formula>
    </cfRule>
    <cfRule type="cellIs" dxfId="279" priority="214" operator="equal">
      <formula>"ALTO"</formula>
    </cfRule>
    <cfRule type="cellIs" dxfId="278" priority="215" operator="equal">
      <formula>"MODERADO"</formula>
    </cfRule>
    <cfRule type="cellIs" dxfId="277" priority="216" operator="equal">
      <formula>"BAJO"</formula>
    </cfRule>
  </conditionalFormatting>
  <conditionalFormatting sqref="M22:M25">
    <cfRule type="cellIs" dxfId="276" priority="175" operator="equal">
      <formula>"EXTREMO"</formula>
    </cfRule>
    <cfRule type="cellIs" dxfId="275" priority="176" operator="equal">
      <formula>"ALTO"</formula>
    </cfRule>
    <cfRule type="cellIs" dxfId="274" priority="177" operator="equal">
      <formula>"MODERADO"</formula>
    </cfRule>
    <cfRule type="cellIs" dxfId="273" priority="178" operator="equal">
      <formula>"BAJO"</formula>
    </cfRule>
  </conditionalFormatting>
  <conditionalFormatting sqref="M28:M30">
    <cfRule type="cellIs" dxfId="272" priority="146" operator="equal">
      <formula>"EXTREMO"</formula>
    </cfRule>
    <cfRule type="cellIs" dxfId="271" priority="147" operator="equal">
      <formula>"ALTO"</formula>
    </cfRule>
    <cfRule type="cellIs" dxfId="270" priority="148" operator="equal">
      <formula>"MODERADO"</formula>
    </cfRule>
    <cfRule type="cellIs" dxfId="269" priority="149" operator="equal">
      <formula>"BAJO"</formula>
    </cfRule>
  </conditionalFormatting>
  <conditionalFormatting sqref="M33:M35">
    <cfRule type="cellIs" dxfId="268" priority="117" operator="equal">
      <formula>"EXTREMO"</formula>
    </cfRule>
    <cfRule type="cellIs" dxfId="267" priority="118" operator="equal">
      <formula>"ALTO"</formula>
    </cfRule>
    <cfRule type="cellIs" dxfId="266" priority="119" operator="equal">
      <formula>"MODERADO"</formula>
    </cfRule>
    <cfRule type="cellIs" dxfId="265" priority="120" operator="equal">
      <formula>"BAJO"</formula>
    </cfRule>
  </conditionalFormatting>
  <conditionalFormatting sqref="M38">
    <cfRule type="cellIs" dxfId="264" priority="93" operator="equal">
      <formula>"EXTREMO"</formula>
    </cfRule>
    <cfRule type="cellIs" dxfId="263" priority="94" operator="equal">
      <formula>"ALTO"</formula>
    </cfRule>
    <cfRule type="cellIs" dxfId="262" priority="95" operator="equal">
      <formula>"MODERADO"</formula>
    </cfRule>
    <cfRule type="cellIs" dxfId="261" priority="96" operator="equal">
      <formula>"BAJO"</formula>
    </cfRule>
  </conditionalFormatting>
  <conditionalFormatting sqref="M41">
    <cfRule type="cellIs" dxfId="260" priority="40" operator="equal">
      <formula>"EXTREMO"</formula>
    </cfRule>
    <cfRule type="cellIs" dxfId="259" priority="41" operator="equal">
      <formula>"ALTO"</formula>
    </cfRule>
    <cfRule type="cellIs" dxfId="258" priority="42" operator="equal">
      <formula>"MODERADO"</formula>
    </cfRule>
    <cfRule type="cellIs" dxfId="257" priority="43" operator="equal">
      <formula>"BAJO"</formula>
    </cfRule>
  </conditionalFormatting>
  <conditionalFormatting sqref="M44">
    <cfRule type="cellIs" dxfId="256" priority="64" operator="equal">
      <formula>"EXTREMO"</formula>
    </cfRule>
    <cfRule type="cellIs" dxfId="255" priority="65" operator="equal">
      <formula>"ALTO"</formula>
    </cfRule>
    <cfRule type="cellIs" dxfId="254" priority="66" operator="equal">
      <formula>"MODERADO"</formula>
    </cfRule>
    <cfRule type="cellIs" dxfId="253" priority="67" operator="equal">
      <formula>"BAJO"</formula>
    </cfRule>
  </conditionalFormatting>
  <conditionalFormatting sqref="M47:M48">
    <cfRule type="cellIs" dxfId="252" priority="16" operator="equal">
      <formula>"EXTREMO"</formula>
    </cfRule>
    <cfRule type="cellIs" dxfId="251" priority="17" operator="equal">
      <formula>"ALTO"</formula>
    </cfRule>
    <cfRule type="cellIs" dxfId="250" priority="18" operator="equal">
      <formula>"MODERADO"</formula>
    </cfRule>
    <cfRule type="cellIs" dxfId="249" priority="19" operator="equal">
      <formula>"BAJO"</formula>
    </cfRule>
  </conditionalFormatting>
  <conditionalFormatting sqref="S9 S14">
    <cfRule type="cellIs" dxfId="248" priority="232" operator="equal">
      <formula>5</formula>
    </cfRule>
    <cfRule type="cellIs" dxfId="247" priority="233" operator="equal">
      <formula>4</formula>
    </cfRule>
    <cfRule type="cellIs" dxfId="246" priority="234" operator="equal">
      <formula>3</formula>
    </cfRule>
    <cfRule type="cellIs" dxfId="245" priority="235" operator="equal">
      <formula>2</formula>
    </cfRule>
    <cfRule type="cellIs" dxfId="244" priority="236" operator="equal">
      <formula>1</formula>
    </cfRule>
  </conditionalFormatting>
  <conditionalFormatting sqref="S18">
    <cfRule type="cellIs" dxfId="243" priority="208" operator="equal">
      <formula>5</formula>
    </cfRule>
    <cfRule type="cellIs" dxfId="242" priority="209" operator="equal">
      <formula>4</formula>
    </cfRule>
    <cfRule type="cellIs" dxfId="241" priority="210" operator="equal">
      <formula>3</formula>
    </cfRule>
    <cfRule type="cellIs" dxfId="240" priority="211" operator="equal">
      <formula>2</formula>
    </cfRule>
    <cfRule type="cellIs" dxfId="239" priority="212" operator="equal">
      <formula>1</formula>
    </cfRule>
  </conditionalFormatting>
  <conditionalFormatting sqref="S22:S25">
    <cfRule type="cellIs" dxfId="238" priority="170" operator="equal">
      <formula>5</formula>
    </cfRule>
    <cfRule type="cellIs" dxfId="237" priority="171" operator="equal">
      <formula>4</formula>
    </cfRule>
    <cfRule type="cellIs" dxfId="236" priority="172" operator="equal">
      <formula>3</formula>
    </cfRule>
    <cfRule type="cellIs" dxfId="235" priority="173" operator="equal">
      <formula>2</formula>
    </cfRule>
    <cfRule type="cellIs" dxfId="234" priority="174" operator="equal">
      <formula>1</formula>
    </cfRule>
  </conditionalFormatting>
  <conditionalFormatting sqref="S28:S30">
    <cfRule type="cellIs" dxfId="233" priority="141" operator="equal">
      <formula>5</formula>
    </cfRule>
    <cfRule type="cellIs" dxfId="232" priority="142" operator="equal">
      <formula>4</formula>
    </cfRule>
    <cfRule type="cellIs" dxfId="231" priority="143" operator="equal">
      <formula>3</formula>
    </cfRule>
    <cfRule type="cellIs" dxfId="230" priority="144" operator="equal">
      <formula>2</formula>
    </cfRule>
    <cfRule type="cellIs" dxfId="229" priority="145" operator="equal">
      <formula>1</formula>
    </cfRule>
  </conditionalFormatting>
  <conditionalFormatting sqref="S33:S35">
    <cfRule type="cellIs" dxfId="228" priority="112" operator="equal">
      <formula>5</formula>
    </cfRule>
    <cfRule type="cellIs" dxfId="227" priority="113" operator="equal">
      <formula>4</formula>
    </cfRule>
    <cfRule type="cellIs" dxfId="226" priority="114" operator="equal">
      <formula>3</formula>
    </cfRule>
    <cfRule type="cellIs" dxfId="225" priority="115" operator="equal">
      <formula>2</formula>
    </cfRule>
    <cfRule type="cellIs" dxfId="224" priority="116" operator="equal">
      <formula>1</formula>
    </cfRule>
  </conditionalFormatting>
  <conditionalFormatting sqref="S38">
    <cfRule type="cellIs" dxfId="223" priority="88" operator="equal">
      <formula>5</formula>
    </cfRule>
    <cfRule type="cellIs" dxfId="222" priority="89" operator="equal">
      <formula>4</formula>
    </cfRule>
    <cfRule type="cellIs" dxfId="221" priority="90" operator="equal">
      <formula>3</formula>
    </cfRule>
    <cfRule type="cellIs" dxfId="220" priority="91" operator="equal">
      <formula>2</formula>
    </cfRule>
    <cfRule type="cellIs" dxfId="219" priority="92" operator="equal">
      <formula>1</formula>
    </cfRule>
  </conditionalFormatting>
  <conditionalFormatting sqref="S41">
    <cfRule type="cellIs" dxfId="218" priority="35" operator="equal">
      <formula>5</formula>
    </cfRule>
    <cfRule type="cellIs" dxfId="217" priority="36" operator="equal">
      <formula>4</formula>
    </cfRule>
    <cfRule type="cellIs" dxfId="216" priority="37" operator="equal">
      <formula>3</formula>
    </cfRule>
    <cfRule type="cellIs" dxfId="215" priority="38" operator="equal">
      <formula>2</formula>
    </cfRule>
    <cfRule type="cellIs" dxfId="214" priority="39" operator="equal">
      <formula>1</formula>
    </cfRule>
  </conditionalFormatting>
  <conditionalFormatting sqref="S44">
    <cfRule type="cellIs" dxfId="213" priority="59" operator="equal">
      <formula>5</formula>
    </cfRule>
    <cfRule type="cellIs" dxfId="212" priority="60" operator="equal">
      <formula>4</formula>
    </cfRule>
    <cfRule type="cellIs" dxfId="211" priority="61" operator="equal">
      <formula>3</formula>
    </cfRule>
    <cfRule type="cellIs" dxfId="210" priority="62" operator="equal">
      <formula>2</formula>
    </cfRule>
    <cfRule type="cellIs" dxfId="209" priority="63" operator="equal">
      <formula>1</formula>
    </cfRule>
  </conditionalFormatting>
  <conditionalFormatting sqref="S47:S48">
    <cfRule type="cellIs" dxfId="208" priority="11" operator="equal">
      <formula>5</formula>
    </cfRule>
    <cfRule type="cellIs" dxfId="207" priority="12" operator="equal">
      <formula>4</formula>
    </cfRule>
    <cfRule type="cellIs" dxfId="206" priority="13" operator="equal">
      <formula>3</formula>
    </cfRule>
    <cfRule type="cellIs" dxfId="205" priority="14" operator="equal">
      <formula>2</formula>
    </cfRule>
    <cfRule type="cellIs" dxfId="204" priority="15" operator="equal">
      <formula>1</formula>
    </cfRule>
  </conditionalFormatting>
  <conditionalFormatting sqref="T9 T14">
    <cfRule type="cellIs" dxfId="203" priority="227" operator="equal">
      <formula>15</formula>
    </cfRule>
    <cfRule type="cellIs" dxfId="202" priority="228" operator="equal">
      <formula>12</formula>
    </cfRule>
    <cfRule type="cellIs" dxfId="201" priority="229" operator="equal">
      <formula>9</formula>
    </cfRule>
    <cfRule type="cellIs" dxfId="200" priority="230" operator="equal">
      <formula>6</formula>
    </cfRule>
    <cfRule type="cellIs" dxfId="199" priority="231" operator="equal">
      <formula>3</formula>
    </cfRule>
  </conditionalFormatting>
  <conditionalFormatting sqref="T18">
    <cfRule type="cellIs" dxfId="198" priority="203" operator="equal">
      <formula>15</formula>
    </cfRule>
    <cfRule type="cellIs" dxfId="197" priority="204" operator="equal">
      <formula>12</formula>
    </cfRule>
    <cfRule type="cellIs" dxfId="196" priority="205" operator="equal">
      <formula>9</formula>
    </cfRule>
    <cfRule type="cellIs" dxfId="195" priority="206" operator="equal">
      <formula>6</formula>
    </cfRule>
    <cfRule type="cellIs" dxfId="194" priority="207" operator="equal">
      <formula>3</formula>
    </cfRule>
  </conditionalFormatting>
  <conditionalFormatting sqref="T22:T25">
    <cfRule type="cellIs" dxfId="193" priority="165" operator="equal">
      <formula>15</formula>
    </cfRule>
    <cfRule type="cellIs" dxfId="192" priority="166" operator="equal">
      <formula>12</formula>
    </cfRule>
    <cfRule type="cellIs" dxfId="191" priority="167" operator="equal">
      <formula>9</formula>
    </cfRule>
    <cfRule type="cellIs" dxfId="190" priority="168" operator="equal">
      <formula>6</formula>
    </cfRule>
    <cfRule type="cellIs" dxfId="189" priority="169" operator="equal">
      <formula>3</formula>
    </cfRule>
  </conditionalFormatting>
  <conditionalFormatting sqref="T28:T30">
    <cfRule type="cellIs" dxfId="188" priority="136" operator="equal">
      <formula>15</formula>
    </cfRule>
    <cfRule type="cellIs" dxfId="187" priority="137" operator="equal">
      <formula>12</formula>
    </cfRule>
    <cfRule type="cellIs" dxfId="186" priority="138" operator="equal">
      <formula>9</formula>
    </cfRule>
    <cfRule type="cellIs" dxfId="185" priority="139" operator="equal">
      <formula>6</formula>
    </cfRule>
    <cfRule type="cellIs" dxfId="184" priority="140" operator="equal">
      <formula>3</formula>
    </cfRule>
  </conditionalFormatting>
  <conditionalFormatting sqref="T33:T35">
    <cfRule type="cellIs" dxfId="183" priority="107" operator="equal">
      <formula>15</formula>
    </cfRule>
    <cfRule type="cellIs" dxfId="182" priority="108" operator="equal">
      <formula>12</formula>
    </cfRule>
    <cfRule type="cellIs" dxfId="181" priority="109" operator="equal">
      <formula>9</formula>
    </cfRule>
    <cfRule type="cellIs" dxfId="180" priority="110" operator="equal">
      <formula>6</formula>
    </cfRule>
    <cfRule type="cellIs" dxfId="179" priority="111" operator="equal">
      <formula>3</formula>
    </cfRule>
  </conditionalFormatting>
  <conditionalFormatting sqref="T38">
    <cfRule type="cellIs" dxfId="178" priority="83" operator="equal">
      <formula>15</formula>
    </cfRule>
    <cfRule type="cellIs" dxfId="177" priority="84" operator="equal">
      <formula>12</formula>
    </cfRule>
    <cfRule type="cellIs" dxfId="176" priority="85" operator="equal">
      <formula>9</formula>
    </cfRule>
    <cfRule type="cellIs" dxfId="175" priority="86" operator="equal">
      <formula>6</formula>
    </cfRule>
    <cfRule type="cellIs" dxfId="174" priority="87" operator="equal">
      <formula>3</formula>
    </cfRule>
  </conditionalFormatting>
  <conditionalFormatting sqref="T41">
    <cfRule type="cellIs" dxfId="173" priority="30" operator="equal">
      <formula>15</formula>
    </cfRule>
    <cfRule type="cellIs" dxfId="172" priority="31" operator="equal">
      <formula>12</formula>
    </cfRule>
    <cfRule type="cellIs" dxfId="171" priority="32" operator="equal">
      <formula>9</formula>
    </cfRule>
    <cfRule type="cellIs" dxfId="170" priority="33" operator="equal">
      <formula>6</formula>
    </cfRule>
    <cfRule type="cellIs" dxfId="169" priority="34" operator="equal">
      <formula>3</formula>
    </cfRule>
  </conditionalFormatting>
  <conditionalFormatting sqref="T44">
    <cfRule type="cellIs" dxfId="168" priority="54" operator="equal">
      <formula>15</formula>
    </cfRule>
    <cfRule type="cellIs" dxfId="167" priority="55" operator="equal">
      <formula>12</formula>
    </cfRule>
    <cfRule type="cellIs" dxfId="166" priority="56" operator="equal">
      <formula>9</formula>
    </cfRule>
    <cfRule type="cellIs" dxfId="165" priority="57" operator="equal">
      <formula>6</formula>
    </cfRule>
    <cfRule type="cellIs" dxfId="164" priority="58" operator="equal">
      <formula>3</formula>
    </cfRule>
  </conditionalFormatting>
  <conditionalFormatting sqref="T47:T48">
    <cfRule type="cellIs" dxfId="163" priority="6" operator="equal">
      <formula>15</formula>
    </cfRule>
    <cfRule type="cellIs" dxfId="162" priority="7" operator="equal">
      <formula>12</formula>
    </cfRule>
    <cfRule type="cellIs" dxfId="161" priority="8" operator="equal">
      <formula>9</formula>
    </cfRule>
    <cfRule type="cellIs" dxfId="160" priority="9" operator="equal">
      <formula>6</formula>
    </cfRule>
    <cfRule type="cellIs" dxfId="159" priority="10" operator="equal">
      <formula>3</formula>
    </cfRule>
  </conditionalFormatting>
  <conditionalFormatting sqref="U9 U14 U18">
    <cfRule type="cellIs" dxfId="158" priority="189" operator="equal">
      <formula>"EXTREMO"</formula>
    </cfRule>
    <cfRule type="cellIs" dxfId="157" priority="190" operator="equal">
      <formula>"ALTO"</formula>
    </cfRule>
    <cfRule type="cellIs" dxfId="156" priority="191" operator="equal">
      <formula>"MODERADO"</formula>
    </cfRule>
    <cfRule type="cellIs" dxfId="155" priority="192" operator="equal">
      <formula>"BAJO"</formula>
    </cfRule>
  </conditionalFormatting>
  <conditionalFormatting sqref="U22:U25 U28:U30">
    <cfRule type="cellIs" dxfId="154" priority="160" operator="equal">
      <formula>"EXTREMO"</formula>
    </cfRule>
    <cfRule type="cellIs" dxfId="153" priority="161" operator="equal">
      <formula>"EXTREMO"</formula>
    </cfRule>
    <cfRule type="cellIs" dxfId="152" priority="162" operator="equal">
      <formula>"ALTO"</formula>
    </cfRule>
    <cfRule type="cellIs" dxfId="151" priority="163" operator="equal">
      <formula>"MODERADO"</formula>
    </cfRule>
    <cfRule type="cellIs" dxfId="150" priority="164" operator="equal">
      <formula>"BAJO"</formula>
    </cfRule>
  </conditionalFormatting>
  <conditionalFormatting sqref="U33:U35">
    <cfRule type="cellIs" dxfId="149" priority="131" operator="equal">
      <formula>"EXTREMO"</formula>
    </cfRule>
    <cfRule type="cellIs" dxfId="148" priority="132" operator="equal">
      <formula>"EXTREMO"</formula>
    </cfRule>
    <cfRule type="cellIs" dxfId="147" priority="133" operator="equal">
      <formula>"ALTO"</formula>
    </cfRule>
    <cfRule type="cellIs" dxfId="146" priority="134" operator="equal">
      <formula>"MODERADO"</formula>
    </cfRule>
    <cfRule type="cellIs" dxfId="145" priority="135" operator="equal">
      <formula>"BAJO"</formula>
    </cfRule>
  </conditionalFormatting>
  <conditionalFormatting sqref="U38 U41 U44">
    <cfRule type="cellIs" dxfId="144" priority="78" operator="equal">
      <formula>"EXTREMO"</formula>
    </cfRule>
    <cfRule type="cellIs" dxfId="143" priority="79" operator="equal">
      <formula>"EXTREMO"</formula>
    </cfRule>
    <cfRule type="cellIs" dxfId="142" priority="80" operator="equal">
      <formula>"ALTO"</formula>
    </cfRule>
    <cfRule type="cellIs" dxfId="141" priority="81" operator="equal">
      <formula>"MODERADO"</formula>
    </cfRule>
    <cfRule type="cellIs" dxfId="140" priority="82" operator="equal">
      <formula>"BAJO"</formula>
    </cfRule>
  </conditionalFormatting>
  <conditionalFormatting sqref="U47:U48">
    <cfRule type="cellIs" dxfId="139" priority="1" operator="equal">
      <formula>"EXTREMO"</formula>
    </cfRule>
    <cfRule type="cellIs" dxfId="138" priority="2" operator="equal">
      <formula>"EXTREMO"</formula>
    </cfRule>
    <cfRule type="cellIs" dxfId="137" priority="3" operator="equal">
      <formula>"ALTO"</formula>
    </cfRule>
    <cfRule type="cellIs" dxfId="136" priority="4" operator="equal">
      <formula>"MODERADO"</formula>
    </cfRule>
    <cfRule type="cellIs" dxfId="135" priority="5" operator="equal">
      <formula>"BAJO"</formula>
    </cfRule>
  </conditionalFormatting>
  <dataValidations disablePrompts="1" count="1">
    <dataValidation type="list" allowBlank="1" showInputMessage="1" showErrorMessage="1" sqref="C14 C9 C18 C22:C48" xr:uid="{FF9B976F-61BD-4005-AF5B-4FC9EF89AE27}">
      <formula1>Tipo_Riesgo</formula1>
    </dataValidation>
  </dataValidations>
  <pageMargins left="0.7" right="0.7" top="0.75" bottom="0.75" header="0.3" footer="0.3"/>
  <pageSetup paperSize="9" scale="19" orientation="portrait" r:id="rId1"/>
  <rowBreaks count="2" manualBreakCount="2">
    <brk id="58" max="16383" man="1"/>
    <brk id="94" max="2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6CB2-0849-4FFE-8DE1-AFBA6F3FEDF3}">
  <dimension ref="A1:AO29"/>
  <sheetViews>
    <sheetView zoomScaleNormal="100" zoomScaleSheetLayoutView="98" workbookViewId="0">
      <selection activeCell="B6" sqref="B6:I6"/>
    </sheetView>
  </sheetViews>
  <sheetFormatPr baseColWidth="10" defaultColWidth="11.5546875" defaultRowHeight="14.4" x14ac:dyDescent="0.3"/>
  <cols>
    <col min="1" max="1" width="1.5546875" style="70" customWidth="1"/>
    <col min="2" max="2" width="49.44140625" style="70" bestFit="1" customWidth="1"/>
    <col min="3" max="3" width="76" style="70" bestFit="1" customWidth="1"/>
    <col min="4" max="4" width="21.44140625" style="70" bestFit="1" customWidth="1"/>
    <col min="5" max="5" width="15.6640625" style="70" bestFit="1" customWidth="1"/>
    <col min="6" max="6" width="23.88671875" style="70" bestFit="1" customWidth="1"/>
    <col min="7" max="7" width="13.109375" style="70" bestFit="1" customWidth="1"/>
    <col min="8" max="8" width="15.88671875" style="70" bestFit="1" customWidth="1"/>
    <col min="9" max="9" width="18.5546875" style="70" customWidth="1"/>
    <col min="10" max="16384" width="11.5546875" style="70"/>
  </cols>
  <sheetData>
    <row r="1" spans="1:41" s="73" customFormat="1" ht="5.25" customHeight="1" x14ac:dyDescent="0.3">
      <c r="F1" s="74"/>
      <c r="G1" s="74"/>
      <c r="H1" s="74"/>
    </row>
    <row r="2" spans="1:41"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381"/>
      <c r="AB2" s="70"/>
      <c r="AC2" s="70"/>
      <c r="AD2" s="70"/>
      <c r="AE2" s="70"/>
      <c r="AF2" s="70"/>
      <c r="AG2" s="70"/>
      <c r="AH2" s="70"/>
      <c r="AI2" s="70"/>
      <c r="AJ2" s="70"/>
      <c r="AK2" s="70"/>
      <c r="AL2" s="70"/>
      <c r="AM2" s="70"/>
      <c r="AN2" s="70"/>
      <c r="AO2" s="70"/>
    </row>
    <row r="3" spans="1:41"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381"/>
      <c r="AB3" s="70"/>
      <c r="AC3" s="70"/>
      <c r="AD3" s="70"/>
      <c r="AE3" s="70"/>
      <c r="AF3" s="70"/>
      <c r="AG3" s="70"/>
      <c r="AH3" s="70"/>
      <c r="AI3" s="70"/>
      <c r="AJ3" s="70"/>
      <c r="AK3" s="70"/>
      <c r="AL3" s="70"/>
      <c r="AM3" s="70"/>
      <c r="AN3" s="70"/>
      <c r="AO3" s="70"/>
    </row>
    <row r="4" spans="1:41"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381"/>
      <c r="AB4" s="70"/>
      <c r="AC4" s="70"/>
      <c r="AD4" s="70"/>
      <c r="AE4" s="70"/>
      <c r="AF4" s="70"/>
      <c r="AG4" s="70"/>
      <c r="AH4" s="70"/>
      <c r="AI4" s="70"/>
      <c r="AJ4" s="70"/>
      <c r="AK4" s="70"/>
      <c r="AL4" s="70"/>
      <c r="AM4" s="70"/>
      <c r="AN4" s="70"/>
      <c r="AO4" s="70"/>
    </row>
    <row r="5" spans="1:41" s="73" customFormat="1" ht="5.25" customHeight="1" thickBot="1" x14ac:dyDescent="0.35">
      <c r="F5" s="74"/>
      <c r="G5" s="74"/>
      <c r="H5" s="74"/>
    </row>
    <row r="6" spans="1:41" ht="24" customHeight="1" x14ac:dyDescent="0.3">
      <c r="B6" s="472" t="s">
        <v>213</v>
      </c>
      <c r="C6" s="473"/>
      <c r="D6" s="473"/>
      <c r="E6" s="473"/>
      <c r="F6" s="473"/>
      <c r="G6" s="473"/>
      <c r="H6" s="473"/>
      <c r="I6" s="474"/>
    </row>
    <row r="7" spans="1:41" s="71" customFormat="1" ht="15" thickBot="1" x14ac:dyDescent="0.35">
      <c r="B7" s="247" t="s">
        <v>243</v>
      </c>
      <c r="C7" s="248" t="s">
        <v>242</v>
      </c>
      <c r="D7" s="248" t="s">
        <v>244</v>
      </c>
      <c r="E7" s="718" t="s">
        <v>245</v>
      </c>
      <c r="F7" s="718"/>
      <c r="G7" s="248" t="s">
        <v>246</v>
      </c>
      <c r="H7" s="248" t="s">
        <v>247</v>
      </c>
      <c r="I7" s="249" t="s">
        <v>248</v>
      </c>
    </row>
    <row r="8" spans="1:41" s="204" customFormat="1" ht="15" customHeight="1" x14ac:dyDescent="0.3">
      <c r="B8" s="250" t="s">
        <v>815</v>
      </c>
      <c r="C8" s="251" t="s">
        <v>816</v>
      </c>
      <c r="D8" s="251" t="s">
        <v>214</v>
      </c>
      <c r="E8" s="251" t="s">
        <v>220</v>
      </c>
      <c r="F8" s="251" t="s">
        <v>223</v>
      </c>
      <c r="G8" s="251" t="s">
        <v>224</v>
      </c>
      <c r="H8" s="251" t="s">
        <v>227</v>
      </c>
      <c r="I8" s="715" t="s">
        <v>284</v>
      </c>
    </row>
    <row r="9" spans="1:41" s="204" customFormat="1" ht="15" customHeight="1" x14ac:dyDescent="0.3">
      <c r="B9" s="252" t="s">
        <v>817</v>
      </c>
      <c r="C9" s="253" t="s">
        <v>816</v>
      </c>
      <c r="D9" s="253" t="s">
        <v>214</v>
      </c>
      <c r="E9" s="253" t="s">
        <v>220</v>
      </c>
      <c r="F9" s="253" t="s">
        <v>223</v>
      </c>
      <c r="G9" s="253" t="s">
        <v>224</v>
      </c>
      <c r="H9" s="253" t="s">
        <v>227</v>
      </c>
      <c r="I9" s="716"/>
    </row>
    <row r="10" spans="1:41" s="204" customFormat="1" ht="15" customHeight="1" x14ac:dyDescent="0.3">
      <c r="B10" s="252" t="s">
        <v>818</v>
      </c>
      <c r="C10" s="253" t="s">
        <v>816</v>
      </c>
      <c r="D10" s="253" t="s">
        <v>216</v>
      </c>
      <c r="E10" s="253" t="s">
        <v>327</v>
      </c>
      <c r="F10" s="253" t="s">
        <v>229</v>
      </c>
      <c r="G10" s="253" t="s">
        <v>226</v>
      </c>
      <c r="H10" s="253" t="s">
        <v>227</v>
      </c>
      <c r="I10" s="716"/>
    </row>
    <row r="11" spans="1:41" s="204" customFormat="1" ht="15" customHeight="1" x14ac:dyDescent="0.3">
      <c r="B11" s="252" t="s">
        <v>819</v>
      </c>
      <c r="C11" s="253" t="s">
        <v>816</v>
      </c>
      <c r="D11" s="253" t="s">
        <v>214</v>
      </c>
      <c r="E11" s="253" t="s">
        <v>220</v>
      </c>
      <c r="F11" s="253" t="s">
        <v>223</v>
      </c>
      <c r="G11" s="253" t="s">
        <v>224</v>
      </c>
      <c r="H11" s="253" t="s">
        <v>227</v>
      </c>
      <c r="I11" s="716"/>
    </row>
    <row r="12" spans="1:41" s="204" customFormat="1" ht="15" customHeight="1" x14ac:dyDescent="0.3">
      <c r="B12" s="252" t="s">
        <v>820</v>
      </c>
      <c r="C12" s="253" t="s">
        <v>816</v>
      </c>
      <c r="D12" s="253" t="s">
        <v>214</v>
      </c>
      <c r="E12" s="253" t="s">
        <v>220</v>
      </c>
      <c r="F12" s="253" t="s">
        <v>223</v>
      </c>
      <c r="G12" s="253" t="s">
        <v>224</v>
      </c>
      <c r="H12" s="253" t="s">
        <v>227</v>
      </c>
      <c r="I12" s="716"/>
    </row>
    <row r="13" spans="1:41" s="204" customFormat="1" ht="15" customHeight="1" x14ac:dyDescent="0.3">
      <c r="B13" s="252" t="s">
        <v>821</v>
      </c>
      <c r="C13" s="253" t="s">
        <v>816</v>
      </c>
      <c r="D13" s="253" t="s">
        <v>215</v>
      </c>
      <c r="E13" s="253" t="s">
        <v>221</v>
      </c>
      <c r="F13" s="253" t="s">
        <v>230</v>
      </c>
      <c r="G13" s="253" t="s">
        <v>226</v>
      </c>
      <c r="H13" s="253" t="s">
        <v>227</v>
      </c>
      <c r="I13" s="716"/>
    </row>
    <row r="14" spans="1:41" s="204" customFormat="1" ht="15" customHeight="1" x14ac:dyDescent="0.3">
      <c r="B14" s="252" t="s">
        <v>822</v>
      </c>
      <c r="C14" s="253" t="s">
        <v>816</v>
      </c>
      <c r="D14" s="253" t="s">
        <v>215</v>
      </c>
      <c r="E14" s="253" t="s">
        <v>221</v>
      </c>
      <c r="F14" s="253" t="s">
        <v>230</v>
      </c>
      <c r="G14" s="253" t="s">
        <v>226</v>
      </c>
      <c r="H14" s="253" t="s">
        <v>227</v>
      </c>
      <c r="I14" s="716"/>
    </row>
    <row r="15" spans="1:41" s="204" customFormat="1" ht="15" customHeight="1" x14ac:dyDescent="0.3">
      <c r="B15" s="252" t="s">
        <v>823</v>
      </c>
      <c r="C15" s="253" t="s">
        <v>816</v>
      </c>
      <c r="D15" s="253" t="s">
        <v>215</v>
      </c>
      <c r="E15" s="253" t="s">
        <v>220</v>
      </c>
      <c r="F15" s="253" t="s">
        <v>223</v>
      </c>
      <c r="G15" s="253" t="s">
        <v>224</v>
      </c>
      <c r="H15" s="253" t="s">
        <v>227</v>
      </c>
      <c r="I15" s="716"/>
    </row>
    <row r="16" spans="1:41" s="204" customFormat="1" ht="15" customHeight="1" x14ac:dyDescent="0.3">
      <c r="B16" s="252" t="s">
        <v>824</v>
      </c>
      <c r="C16" s="253" t="s">
        <v>816</v>
      </c>
      <c r="D16" s="253" t="s">
        <v>215</v>
      </c>
      <c r="E16" s="253" t="s">
        <v>220</v>
      </c>
      <c r="F16" s="253" t="s">
        <v>223</v>
      </c>
      <c r="G16" s="253" t="s">
        <v>224</v>
      </c>
      <c r="H16" s="253" t="s">
        <v>227</v>
      </c>
      <c r="I16" s="716"/>
    </row>
    <row r="17" spans="2:9" s="204" customFormat="1" ht="15" customHeight="1" x14ac:dyDescent="0.3">
      <c r="B17" s="254" t="s">
        <v>825</v>
      </c>
      <c r="C17" s="255"/>
      <c r="D17" s="255"/>
      <c r="E17" s="255"/>
      <c r="F17" s="255"/>
      <c r="G17" s="255"/>
      <c r="H17" s="255"/>
      <c r="I17" s="716"/>
    </row>
    <row r="18" spans="2:9" s="256" customFormat="1" ht="15" customHeight="1" x14ac:dyDescent="0.3">
      <c r="B18" s="252" t="s">
        <v>826</v>
      </c>
      <c r="C18" s="253" t="s">
        <v>780</v>
      </c>
      <c r="D18" s="253" t="s">
        <v>215</v>
      </c>
      <c r="E18" s="253" t="s">
        <v>221</v>
      </c>
      <c r="F18" s="253" t="s">
        <v>230</v>
      </c>
      <c r="G18" s="253" t="s">
        <v>224</v>
      </c>
      <c r="H18" s="253" t="s">
        <v>227</v>
      </c>
      <c r="I18" s="716"/>
    </row>
    <row r="19" spans="2:9" s="204" customFormat="1" ht="15" customHeight="1" x14ac:dyDescent="0.3">
      <c r="B19" s="257" t="s">
        <v>827</v>
      </c>
      <c r="I19" s="716"/>
    </row>
    <row r="20" spans="2:9" s="204" customFormat="1" ht="15" customHeight="1" x14ac:dyDescent="0.25">
      <c r="B20" s="258" t="s">
        <v>828</v>
      </c>
      <c r="C20" s="259" t="s">
        <v>803</v>
      </c>
      <c r="D20" s="259" t="s">
        <v>214</v>
      </c>
      <c r="E20" s="259" t="s">
        <v>220</v>
      </c>
      <c r="F20" s="259" t="s">
        <v>223</v>
      </c>
      <c r="G20" s="259" t="s">
        <v>224</v>
      </c>
      <c r="H20" s="259" t="s">
        <v>227</v>
      </c>
      <c r="I20" s="716"/>
    </row>
    <row r="21" spans="2:9" s="202" customFormat="1" ht="15" customHeight="1" x14ac:dyDescent="0.25">
      <c r="B21" s="258" t="s">
        <v>829</v>
      </c>
      <c r="C21" s="259" t="s">
        <v>830</v>
      </c>
      <c r="D21" s="259" t="s">
        <v>214</v>
      </c>
      <c r="E21" s="259" t="s">
        <v>220</v>
      </c>
      <c r="F21" s="259" t="s">
        <v>223</v>
      </c>
      <c r="G21" s="259" t="s">
        <v>224</v>
      </c>
      <c r="H21" s="259" t="s">
        <v>227</v>
      </c>
      <c r="I21" s="716"/>
    </row>
    <row r="22" spans="2:9" s="202" customFormat="1" ht="15" customHeight="1" x14ac:dyDescent="0.25">
      <c r="B22" s="258" t="s">
        <v>831</v>
      </c>
      <c r="C22" s="259" t="s">
        <v>830</v>
      </c>
      <c r="D22" s="259" t="s">
        <v>215</v>
      </c>
      <c r="E22" s="259" t="s">
        <v>220</v>
      </c>
      <c r="F22" s="259" t="s">
        <v>230</v>
      </c>
      <c r="G22" s="259" t="s">
        <v>225</v>
      </c>
      <c r="H22" s="259" t="s">
        <v>227</v>
      </c>
      <c r="I22" s="716"/>
    </row>
    <row r="23" spans="2:9" s="202" customFormat="1" ht="13.2" x14ac:dyDescent="0.25">
      <c r="B23" s="260" t="s">
        <v>832</v>
      </c>
      <c r="I23" s="716"/>
    </row>
    <row r="24" spans="2:9" s="263" customFormat="1" ht="13.8" x14ac:dyDescent="0.3">
      <c r="B24" s="261" t="s">
        <v>833</v>
      </c>
      <c r="C24" s="262" t="s">
        <v>834</v>
      </c>
      <c r="D24" s="262" t="s">
        <v>214</v>
      </c>
      <c r="E24" s="262" t="s">
        <v>220</v>
      </c>
      <c r="F24" s="262" t="s">
        <v>222</v>
      </c>
      <c r="G24" s="262" t="s">
        <v>226</v>
      </c>
      <c r="H24" s="262" t="s">
        <v>663</v>
      </c>
      <c r="I24" s="716"/>
    </row>
    <row r="25" spans="2:9" s="263" customFormat="1" ht="13.8" x14ac:dyDescent="0.3">
      <c r="B25" s="261" t="s">
        <v>835</v>
      </c>
      <c r="C25" s="262" t="s">
        <v>834</v>
      </c>
      <c r="D25" s="262" t="s">
        <v>214</v>
      </c>
      <c r="E25" s="262" t="s">
        <v>491</v>
      </c>
      <c r="F25" s="262" t="s">
        <v>222</v>
      </c>
      <c r="G25" s="262" t="s">
        <v>226</v>
      </c>
      <c r="H25" s="262" t="s">
        <v>663</v>
      </c>
      <c r="I25" s="716"/>
    </row>
    <row r="26" spans="2:9" s="263" customFormat="1" ht="13.8" x14ac:dyDescent="0.3">
      <c r="B26" s="261" t="s">
        <v>836</v>
      </c>
      <c r="C26" s="262" t="s">
        <v>834</v>
      </c>
      <c r="D26" s="262" t="s">
        <v>214</v>
      </c>
      <c r="E26" s="262" t="s">
        <v>494</v>
      </c>
      <c r="F26" s="262" t="s">
        <v>222</v>
      </c>
      <c r="G26" s="262" t="s">
        <v>226</v>
      </c>
      <c r="H26" s="262" t="s">
        <v>663</v>
      </c>
      <c r="I26" s="716"/>
    </row>
    <row r="27" spans="2:9" s="263" customFormat="1" ht="13.8" x14ac:dyDescent="0.3">
      <c r="B27" s="261" t="s">
        <v>837</v>
      </c>
      <c r="C27" s="262" t="s">
        <v>838</v>
      </c>
      <c r="D27" s="262" t="s">
        <v>214</v>
      </c>
      <c r="E27" s="262" t="s">
        <v>494</v>
      </c>
      <c r="F27" s="262" t="s">
        <v>222</v>
      </c>
      <c r="G27" s="262" t="s">
        <v>226</v>
      </c>
      <c r="H27" s="262" t="s">
        <v>663</v>
      </c>
      <c r="I27" s="716"/>
    </row>
    <row r="28" spans="2:9" s="263" customFormat="1" ht="13.8" x14ac:dyDescent="0.3">
      <c r="B28" s="261" t="s">
        <v>839</v>
      </c>
      <c r="C28" s="262" t="s">
        <v>838</v>
      </c>
      <c r="D28" s="262" t="s">
        <v>214</v>
      </c>
      <c r="E28" s="262" t="s">
        <v>494</v>
      </c>
      <c r="F28" s="262" t="s">
        <v>222</v>
      </c>
      <c r="G28" s="262" t="s">
        <v>226</v>
      </c>
      <c r="H28" s="262" t="s">
        <v>663</v>
      </c>
      <c r="I28" s="716"/>
    </row>
    <row r="29" spans="2:9" s="263" customFormat="1" thickBot="1" x14ac:dyDescent="0.35">
      <c r="B29" s="264" t="s">
        <v>840</v>
      </c>
      <c r="C29" s="265" t="s">
        <v>838</v>
      </c>
      <c r="D29" s="265" t="s">
        <v>214</v>
      </c>
      <c r="E29" s="265" t="s">
        <v>220</v>
      </c>
      <c r="F29" s="265" t="s">
        <v>223</v>
      </c>
      <c r="G29" s="265" t="s">
        <v>225</v>
      </c>
      <c r="H29" s="265" t="s">
        <v>228</v>
      </c>
      <c r="I29" s="717"/>
    </row>
  </sheetData>
  <mergeCells count="9">
    <mergeCell ref="I8:I29"/>
    <mergeCell ref="B2:B4"/>
    <mergeCell ref="C2:H2"/>
    <mergeCell ref="I2:I4"/>
    <mergeCell ref="AA2:AA4"/>
    <mergeCell ref="C3:H3"/>
    <mergeCell ref="C4:H4"/>
    <mergeCell ref="B6:I6"/>
    <mergeCell ref="E7:F7"/>
  </mergeCells>
  <pageMargins left="0.7" right="0.7" top="0.75" bottom="0.75" header="0.3" footer="0.3"/>
  <pageSetup paperSize="9"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91FC-C98A-481B-8B4B-33D9B19A888F}">
  <dimension ref="A1:GP459"/>
  <sheetViews>
    <sheetView topLeftCell="S11" zoomScaleNormal="100" zoomScaleSheetLayoutView="100" workbookViewId="0">
      <selection activeCell="X15" sqref="X15"/>
    </sheetView>
  </sheetViews>
  <sheetFormatPr baseColWidth="10" defaultRowHeight="14.4" x14ac:dyDescent="0.3"/>
  <cols>
    <col min="1" max="1" width="2.44140625" style="70" customWidth="1"/>
    <col min="3" max="3" width="16.44140625" bestFit="1" customWidth="1"/>
    <col min="5" max="5" width="16.6640625" customWidth="1"/>
    <col min="6" max="8" width="7" customWidth="1"/>
    <col min="9" max="9" width="23.109375" customWidth="1"/>
    <col min="10" max="10" width="16.6640625" customWidth="1"/>
    <col min="11" max="11" width="16.6640625" style="70" customWidth="1"/>
    <col min="12" max="13" width="16.6640625" customWidth="1"/>
    <col min="14" max="15" width="23.109375" customWidth="1"/>
    <col min="16" max="16" width="23.109375" bestFit="1" customWidth="1"/>
    <col min="17" max="18" width="23.109375" customWidth="1"/>
    <col min="19" max="19" width="16.6640625" customWidth="1"/>
    <col min="20" max="20" width="16.6640625" style="70" customWidth="1"/>
    <col min="21" max="21" width="14.44140625" bestFit="1" customWidth="1"/>
    <col min="22" max="22" width="23.109375" customWidth="1"/>
    <col min="23" max="23" width="16.109375" customWidth="1"/>
    <col min="24" max="24" width="15.6640625" customWidth="1"/>
    <col min="25" max="26" width="16.109375" customWidth="1"/>
    <col min="27" max="27" width="14.33203125" customWidth="1"/>
    <col min="28" max="28" width="23.109375"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v>9</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37.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3" thickBot="1" x14ac:dyDescent="0.35">
      <c r="B9" s="425"/>
      <c r="C9" s="420"/>
      <c r="D9" s="426"/>
      <c r="E9" s="426"/>
      <c r="F9" s="120" t="s">
        <v>207</v>
      </c>
      <c r="G9" s="120" t="s">
        <v>231</v>
      </c>
      <c r="H9" s="120" t="s">
        <v>208</v>
      </c>
      <c r="I9" s="427"/>
      <c r="J9" s="121" t="s">
        <v>274</v>
      </c>
      <c r="K9" s="122" t="s">
        <v>275</v>
      </c>
      <c r="L9" s="420"/>
      <c r="M9" s="420"/>
      <c r="N9" s="449"/>
      <c r="O9" s="423"/>
      <c r="P9" s="424"/>
      <c r="Q9" s="424"/>
      <c r="R9" s="418"/>
      <c r="S9" s="123" t="s">
        <v>274</v>
      </c>
      <c r="T9" s="124" t="s">
        <v>275</v>
      </c>
      <c r="U9" s="125" t="s">
        <v>276</v>
      </c>
      <c r="V9" s="419"/>
      <c r="W9" s="119" t="s">
        <v>277</v>
      </c>
      <c r="X9" s="110" t="s">
        <v>278</v>
      </c>
      <c r="Y9" s="110" t="s">
        <v>287</v>
      </c>
      <c r="Z9" s="110" t="s">
        <v>633</v>
      </c>
      <c r="AA9" s="420"/>
      <c r="AB9" s="421"/>
    </row>
    <row r="10" spans="1:198" s="78" customFormat="1" ht="88.2" customHeight="1" x14ac:dyDescent="0.3">
      <c r="A10" s="77"/>
      <c r="B10" s="452" t="s">
        <v>841</v>
      </c>
      <c r="C10" s="439" t="s">
        <v>15</v>
      </c>
      <c r="D10" s="439" t="s">
        <v>842</v>
      </c>
      <c r="E10" s="439" t="s">
        <v>283</v>
      </c>
      <c r="F10" s="439">
        <v>5</v>
      </c>
      <c r="G10" s="439">
        <v>5</v>
      </c>
      <c r="H10" s="439">
        <v>3</v>
      </c>
      <c r="I10" s="438" t="s">
        <v>843</v>
      </c>
      <c r="J10" s="402">
        <v>3</v>
      </c>
      <c r="K10" s="405">
        <v>9</v>
      </c>
      <c r="L10" s="403">
        <v>27</v>
      </c>
      <c r="M10" s="403" t="s">
        <v>2</v>
      </c>
      <c r="N10" s="438" t="s">
        <v>1</v>
      </c>
      <c r="O10" s="452" t="s">
        <v>844</v>
      </c>
      <c r="P10" s="415" t="s">
        <v>845</v>
      </c>
      <c r="Q10" s="403" t="s">
        <v>846</v>
      </c>
      <c r="R10" s="543" t="s">
        <v>847</v>
      </c>
      <c r="S10" s="439">
        <v>1</v>
      </c>
      <c r="T10" s="450">
        <v>9</v>
      </c>
      <c r="U10" s="451" t="s">
        <v>0</v>
      </c>
      <c r="V10" s="137" t="s">
        <v>918</v>
      </c>
      <c r="W10" s="195">
        <v>45551</v>
      </c>
      <c r="X10" s="196">
        <v>45657</v>
      </c>
      <c r="Y10" s="136"/>
      <c r="Z10" s="136"/>
      <c r="AA10" s="268"/>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8.2" customHeight="1" x14ac:dyDescent="0.3">
      <c r="A11" s="77"/>
      <c r="B11" s="321"/>
      <c r="C11" s="322"/>
      <c r="D11" s="322"/>
      <c r="E11" s="322"/>
      <c r="F11" s="322"/>
      <c r="G11" s="322"/>
      <c r="H11" s="322"/>
      <c r="I11" s="339"/>
      <c r="J11" s="331"/>
      <c r="K11" s="334"/>
      <c r="L11" s="337"/>
      <c r="M11" s="337"/>
      <c r="N11" s="339"/>
      <c r="O11" s="321"/>
      <c r="P11" s="549"/>
      <c r="Q11" s="337"/>
      <c r="R11" s="544"/>
      <c r="S11" s="322"/>
      <c r="T11" s="345"/>
      <c r="U11" s="346"/>
      <c r="V11" s="152" t="s">
        <v>919</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88.2" customHeight="1" x14ac:dyDescent="0.3">
      <c r="A12" s="77"/>
      <c r="B12" s="321"/>
      <c r="C12" s="322"/>
      <c r="D12" s="322"/>
      <c r="E12" s="322"/>
      <c r="F12" s="322"/>
      <c r="G12" s="322"/>
      <c r="H12" s="322"/>
      <c r="I12" s="339"/>
      <c r="J12" s="331"/>
      <c r="K12" s="334"/>
      <c r="L12" s="337"/>
      <c r="M12" s="337"/>
      <c r="N12" s="339"/>
      <c r="O12" s="321"/>
      <c r="P12" s="549"/>
      <c r="Q12" s="337"/>
      <c r="R12" s="610"/>
      <c r="S12" s="322"/>
      <c r="T12" s="345"/>
      <c r="U12" s="346"/>
      <c r="V12" s="391" t="s">
        <v>920</v>
      </c>
      <c r="W12" s="506">
        <v>45551</v>
      </c>
      <c r="X12" s="508">
        <v>45657</v>
      </c>
      <c r="Y12" s="389"/>
      <c r="Z12" s="389"/>
      <c r="AA12" s="504"/>
      <c r="AB12" s="391"/>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3">
      <c r="B13" s="321"/>
      <c r="C13" s="322"/>
      <c r="D13" s="322"/>
      <c r="E13" s="322"/>
      <c r="F13" s="322"/>
      <c r="G13" s="322"/>
      <c r="H13" s="322"/>
      <c r="I13" s="339"/>
      <c r="J13" s="331"/>
      <c r="K13" s="334"/>
      <c r="L13" s="337"/>
      <c r="M13" s="337"/>
      <c r="N13" s="339"/>
      <c r="O13" s="321"/>
      <c r="P13" s="549"/>
      <c r="Q13" s="337"/>
      <c r="R13" s="93" t="s">
        <v>249</v>
      </c>
      <c r="S13" s="322"/>
      <c r="T13" s="345"/>
      <c r="U13" s="346"/>
      <c r="V13" s="391"/>
      <c r="W13" s="506"/>
      <c r="X13" s="508"/>
      <c r="Y13" s="389"/>
      <c r="Z13" s="389"/>
      <c r="AA13" s="504"/>
      <c r="AB13" s="391"/>
    </row>
    <row r="14" spans="1:198" s="77" customFormat="1" ht="15" customHeight="1" thickBot="1" x14ac:dyDescent="0.35">
      <c r="B14" s="343"/>
      <c r="C14" s="344"/>
      <c r="D14" s="344"/>
      <c r="E14" s="344"/>
      <c r="F14" s="344"/>
      <c r="G14" s="344"/>
      <c r="H14" s="344"/>
      <c r="I14" s="351"/>
      <c r="J14" s="356"/>
      <c r="K14" s="357"/>
      <c r="L14" s="354"/>
      <c r="M14" s="354"/>
      <c r="N14" s="351"/>
      <c r="O14" s="343"/>
      <c r="P14" s="612"/>
      <c r="Q14" s="354"/>
      <c r="R14" s="131" t="s">
        <v>251</v>
      </c>
      <c r="S14" s="344"/>
      <c r="T14" s="355"/>
      <c r="U14" s="433"/>
      <c r="V14" s="392"/>
      <c r="W14" s="507"/>
      <c r="X14" s="509"/>
      <c r="Y14" s="390"/>
      <c r="Z14" s="390"/>
      <c r="AA14" s="505"/>
      <c r="AB14" s="392"/>
    </row>
    <row r="15" spans="1:198" s="73" customFormat="1" x14ac:dyDescent="0.3">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3">
      <c r="A16" s="73"/>
      <c r="B16" s="359" t="s">
        <v>234</v>
      </c>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1"/>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3">
      <c r="B17" s="362" t="s">
        <v>264</v>
      </c>
      <c r="C17" s="362"/>
      <c r="D17" s="362"/>
      <c r="E17" s="362"/>
      <c r="F17" s="362"/>
      <c r="G17" s="362"/>
      <c r="H17" s="362"/>
      <c r="I17" s="362" t="s">
        <v>279</v>
      </c>
      <c r="J17" s="362"/>
      <c r="K17" s="362"/>
      <c r="L17" s="362"/>
      <c r="M17" s="362"/>
      <c r="N17" s="362"/>
      <c r="O17" s="362"/>
      <c r="P17" s="362"/>
      <c r="Q17" s="362"/>
      <c r="R17" s="362"/>
      <c r="S17" s="362"/>
      <c r="T17" s="362"/>
      <c r="U17" s="362"/>
      <c r="V17" s="362"/>
      <c r="W17" s="362"/>
      <c r="X17" s="363" t="s">
        <v>235</v>
      </c>
      <c r="Y17" s="364"/>
      <c r="Z17" s="364"/>
      <c r="AA17" s="364"/>
      <c r="AB17" s="365"/>
    </row>
    <row r="18" spans="1:130" s="69" customFormat="1" x14ac:dyDescent="0.3">
      <c r="A18" s="73"/>
      <c r="B18" s="350" t="s">
        <v>236</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3">
      <c r="A19" s="73"/>
      <c r="B19" s="366" t="s">
        <v>237</v>
      </c>
      <c r="C19" s="366"/>
      <c r="D19" s="366"/>
      <c r="E19" s="366"/>
      <c r="F19" s="366"/>
      <c r="G19" s="366"/>
      <c r="H19" s="366"/>
      <c r="I19" s="367" t="s">
        <v>238</v>
      </c>
      <c r="J19" s="367"/>
      <c r="K19" s="367"/>
      <c r="L19" s="367"/>
      <c r="M19" s="367"/>
      <c r="N19" s="367"/>
      <c r="O19" s="367"/>
      <c r="P19" s="367"/>
      <c r="Q19" s="367"/>
      <c r="R19" s="367"/>
      <c r="S19" s="366" t="s">
        <v>239</v>
      </c>
      <c r="T19" s="366"/>
      <c r="U19" s="366"/>
      <c r="V19" s="366"/>
      <c r="W19" s="366"/>
      <c r="X19" s="366"/>
      <c r="Y19" s="366"/>
      <c r="Z19" s="366"/>
      <c r="AA19" s="368" t="s">
        <v>240</v>
      </c>
      <c r="AB19" s="369"/>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A20" s="73"/>
      <c r="B20" s="370">
        <v>0</v>
      </c>
      <c r="C20" s="370"/>
      <c r="D20" s="370"/>
      <c r="E20" s="370"/>
      <c r="F20" s="370"/>
      <c r="G20" s="370"/>
      <c r="H20" s="370"/>
      <c r="I20" s="371" t="s">
        <v>241</v>
      </c>
      <c r="J20" s="371"/>
      <c r="K20" s="371"/>
      <c r="L20" s="371"/>
      <c r="M20" s="371"/>
      <c r="N20" s="371"/>
      <c r="O20" s="371"/>
      <c r="P20" s="371"/>
      <c r="Q20" s="371"/>
      <c r="R20" s="371"/>
      <c r="S20" s="372">
        <v>44734</v>
      </c>
      <c r="T20" s="372"/>
      <c r="U20" s="372"/>
      <c r="V20" s="372"/>
      <c r="W20" s="372"/>
      <c r="X20" s="372"/>
      <c r="Y20" s="372"/>
      <c r="Z20" s="372"/>
      <c r="AA20" s="373">
        <v>1</v>
      </c>
      <c r="AB20" s="374"/>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3">
      <c r="A21" s="73"/>
      <c r="B21" s="370">
        <v>1</v>
      </c>
      <c r="C21" s="370"/>
      <c r="D21" s="370"/>
      <c r="E21" s="370"/>
      <c r="F21" s="370"/>
      <c r="G21" s="370"/>
      <c r="H21" s="370"/>
      <c r="I21" s="371" t="s">
        <v>253</v>
      </c>
      <c r="J21" s="371"/>
      <c r="K21" s="371"/>
      <c r="L21" s="371"/>
      <c r="M21" s="371"/>
      <c r="N21" s="371"/>
      <c r="O21" s="371"/>
      <c r="P21" s="371"/>
      <c r="Q21" s="371"/>
      <c r="R21" s="371"/>
      <c r="S21" s="372">
        <v>45217</v>
      </c>
      <c r="T21" s="372"/>
      <c r="U21" s="372"/>
      <c r="V21" s="372"/>
      <c r="W21" s="372"/>
      <c r="X21" s="372"/>
      <c r="Y21" s="372"/>
      <c r="Z21" s="372"/>
      <c r="AA21" s="373">
        <v>2</v>
      </c>
      <c r="AB21" s="374"/>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3">
      <c r="A22" s="73"/>
      <c r="B22" s="375">
        <v>2</v>
      </c>
      <c r="C22" s="376"/>
      <c r="D22" s="376"/>
      <c r="E22" s="376"/>
      <c r="F22" s="376"/>
      <c r="G22" s="376"/>
      <c r="H22" s="376"/>
      <c r="I22" s="377" t="s">
        <v>286</v>
      </c>
      <c r="J22" s="378"/>
      <c r="K22" s="378"/>
      <c r="L22" s="378"/>
      <c r="M22" s="378"/>
      <c r="N22" s="378"/>
      <c r="O22" s="378"/>
      <c r="P22" s="378"/>
      <c r="Q22" s="378"/>
      <c r="R22" s="378"/>
      <c r="S22" s="372">
        <v>45362</v>
      </c>
      <c r="T22" s="372"/>
      <c r="U22" s="372"/>
      <c r="V22" s="372"/>
      <c r="W22" s="372"/>
      <c r="X22" s="372"/>
      <c r="Y22" s="372"/>
      <c r="Z22" s="372"/>
      <c r="AA22" s="373">
        <v>3</v>
      </c>
      <c r="AB22" s="37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3">
      <c r="F23" s="74"/>
      <c r="G23" s="74"/>
      <c r="H23" s="74"/>
    </row>
    <row r="24" spans="1:130" s="70" customFormat="1" x14ac:dyDescent="0.3">
      <c r="U24" s="73"/>
    </row>
    <row r="25" spans="1:130" s="70" customFormat="1" x14ac:dyDescent="0.3">
      <c r="U25" s="73"/>
    </row>
    <row r="26" spans="1:130" s="70" customFormat="1" x14ac:dyDescent="0.3">
      <c r="U26" s="73"/>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4"/>
    <mergeCell ref="Q8:Q9"/>
    <mergeCell ref="R8:R9"/>
    <mergeCell ref="V8:V9"/>
    <mergeCell ref="W8:X8"/>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s>
  <conditionalFormatting sqref="J10:J12">
    <cfRule type="cellIs" dxfId="134" priority="25" operator="equal">
      <formula>5</formula>
    </cfRule>
    <cfRule type="cellIs" dxfId="133" priority="26" operator="equal">
      <formula>4</formula>
    </cfRule>
    <cfRule type="cellIs" dxfId="132" priority="27" operator="equal">
      <formula>3</formula>
    </cfRule>
    <cfRule type="cellIs" dxfId="131" priority="28" operator="equal">
      <formula>1</formula>
    </cfRule>
    <cfRule type="cellIs" dxfId="130" priority="29" operator="equal">
      <formula>2</formula>
    </cfRule>
  </conditionalFormatting>
  <conditionalFormatting sqref="K10:K12">
    <cfRule type="cellIs" dxfId="129" priority="20" operator="equal">
      <formula>15</formula>
    </cfRule>
    <cfRule type="cellIs" dxfId="128" priority="21" operator="equal">
      <formula>12</formula>
    </cfRule>
    <cfRule type="cellIs" dxfId="127" priority="22" operator="equal">
      <formula>9</formula>
    </cfRule>
    <cfRule type="cellIs" dxfId="126" priority="23" operator="equal">
      <formula>6</formula>
    </cfRule>
    <cfRule type="cellIs" dxfId="125" priority="24" operator="equal">
      <formula>3</formula>
    </cfRule>
  </conditionalFormatting>
  <conditionalFormatting sqref="M10:M12">
    <cfRule type="cellIs" dxfId="124" priority="16" operator="equal">
      <formula>"EXTREMO"</formula>
    </cfRule>
    <cfRule type="cellIs" dxfId="123" priority="17" operator="equal">
      <formula>"ALTO"</formula>
    </cfRule>
    <cfRule type="cellIs" dxfId="122" priority="18" operator="equal">
      <formula>"MODERADO"</formula>
    </cfRule>
    <cfRule type="cellIs" dxfId="121" priority="19" operator="equal">
      <formula>"BAJO"</formula>
    </cfRule>
  </conditionalFormatting>
  <conditionalFormatting sqref="S10:S12">
    <cfRule type="cellIs" dxfId="120" priority="11" operator="equal">
      <formula>5</formula>
    </cfRule>
    <cfRule type="cellIs" dxfId="119" priority="12" operator="equal">
      <formula>4</formula>
    </cfRule>
    <cfRule type="cellIs" dxfId="118" priority="13" operator="equal">
      <formula>3</formula>
    </cfRule>
    <cfRule type="cellIs" dxfId="117" priority="14" operator="equal">
      <formula>2</formula>
    </cfRule>
    <cfRule type="cellIs" dxfId="116" priority="15" operator="equal">
      <formula>1</formula>
    </cfRule>
  </conditionalFormatting>
  <conditionalFormatting sqref="T10:T12">
    <cfRule type="cellIs" dxfId="115" priority="6" operator="equal">
      <formula>15</formula>
    </cfRule>
    <cfRule type="cellIs" dxfId="114" priority="7" operator="equal">
      <formula>12</formula>
    </cfRule>
    <cfRule type="cellIs" dxfId="113" priority="8" operator="equal">
      <formula>9</formula>
    </cfRule>
    <cfRule type="cellIs" dxfId="112" priority="9" operator="equal">
      <formula>6</formula>
    </cfRule>
    <cfRule type="cellIs" dxfId="111" priority="10" operator="equal">
      <formula>3</formula>
    </cfRule>
  </conditionalFormatting>
  <conditionalFormatting sqref="U10:U12">
    <cfRule type="cellIs" dxfId="110" priority="1" operator="equal">
      <formula>"EXTREMO"</formula>
    </cfRule>
    <cfRule type="cellIs" dxfId="109" priority="2" operator="equal">
      <formula>"EXTREMO"</formula>
    </cfRule>
    <cfRule type="cellIs" dxfId="108" priority="3" operator="equal">
      <formula>"ALTO"</formula>
    </cfRule>
    <cfRule type="cellIs" dxfId="107" priority="4" operator="equal">
      <formula>"MODERADO"</formula>
    </cfRule>
    <cfRule type="cellIs" dxfId="106" priority="5" operator="equal">
      <formula>"BAJO"</formula>
    </cfRule>
  </conditionalFormatting>
  <dataValidations count="1">
    <dataValidation type="list" allowBlank="1" showInputMessage="1" showErrorMessage="1" sqref="C10:C14" xr:uid="{3819BA5C-61E3-4AF8-A7E9-7BCD1A11CECF}">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6222B-F496-43EE-9E1F-F0915597893A}">
  <dimension ref="A1:AP14"/>
  <sheetViews>
    <sheetView zoomScaleNormal="100" zoomScaleSheetLayoutView="98" workbookViewId="0">
      <selection activeCell="B6" sqref="B6:I6"/>
    </sheetView>
  </sheetViews>
  <sheetFormatPr baseColWidth="10" defaultColWidth="11.44140625" defaultRowHeight="14.4" x14ac:dyDescent="0.3"/>
  <cols>
    <col min="1" max="1" width="1.44140625" style="70" customWidth="1"/>
    <col min="2" max="2" width="17.44140625" style="70" bestFit="1" customWidth="1"/>
    <col min="3" max="3" width="24.33203125" style="70" bestFit="1" customWidth="1"/>
    <col min="4" max="4" width="21.33203125" style="70" bestFit="1" customWidth="1"/>
    <col min="5" max="5" width="16.33203125" style="70" customWidth="1"/>
    <col min="6" max="6" width="25" style="70" bestFit="1" customWidth="1"/>
    <col min="7" max="7" width="13.5546875" style="70" bestFit="1" customWidth="1"/>
    <col min="8" max="8" width="16.33203125" style="70" bestFit="1" customWidth="1"/>
    <col min="9" max="9" width="18.44140625" style="70" customWidth="1"/>
    <col min="10" max="16384" width="11.4414062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thickBot="1" x14ac:dyDescent="0.35">
      <c r="F5" s="74"/>
      <c r="G5" s="74"/>
      <c r="H5" s="74"/>
    </row>
    <row r="6" spans="1:42" ht="24" customHeight="1" x14ac:dyDescent="0.3">
      <c r="B6" s="472" t="s">
        <v>213</v>
      </c>
      <c r="C6" s="473"/>
      <c r="D6" s="473"/>
      <c r="E6" s="473"/>
      <c r="F6" s="473"/>
      <c r="G6" s="473"/>
      <c r="H6" s="473"/>
      <c r="I6" s="474"/>
    </row>
    <row r="7" spans="1:42" s="71" customFormat="1" x14ac:dyDescent="0.3">
      <c r="B7" s="101" t="s">
        <v>243</v>
      </c>
      <c r="C7" s="81" t="s">
        <v>242</v>
      </c>
      <c r="D7" s="81" t="s">
        <v>244</v>
      </c>
      <c r="E7" s="386" t="s">
        <v>245</v>
      </c>
      <c r="F7" s="386"/>
      <c r="G7" s="81" t="s">
        <v>246</v>
      </c>
      <c r="H7" s="81" t="s">
        <v>247</v>
      </c>
      <c r="I7" s="96" t="s">
        <v>248</v>
      </c>
    </row>
    <row r="8" spans="1:42" x14ac:dyDescent="0.3">
      <c r="B8" s="269" t="s">
        <v>848</v>
      </c>
      <c r="C8" s="111" t="s">
        <v>842</v>
      </c>
      <c r="D8" s="111" t="s">
        <v>214</v>
      </c>
      <c r="E8" s="111" t="s">
        <v>220</v>
      </c>
      <c r="F8" s="111" t="s">
        <v>223</v>
      </c>
      <c r="G8" s="111" t="s">
        <v>225</v>
      </c>
      <c r="H8" s="111" t="s">
        <v>663</v>
      </c>
      <c r="I8" s="607" t="s">
        <v>284</v>
      </c>
    </row>
    <row r="9" spans="1:42" x14ac:dyDescent="0.3">
      <c r="B9" s="269" t="s">
        <v>849</v>
      </c>
      <c r="C9" s="111" t="s">
        <v>842</v>
      </c>
      <c r="D9" s="111" t="s">
        <v>214</v>
      </c>
      <c r="E9" s="111" t="s">
        <v>221</v>
      </c>
      <c r="F9" s="111" t="s">
        <v>230</v>
      </c>
      <c r="G9" s="111" t="s">
        <v>225</v>
      </c>
      <c r="H9" s="111" t="s">
        <v>663</v>
      </c>
      <c r="I9" s="607"/>
    </row>
    <row r="10" spans="1:42" x14ac:dyDescent="0.3">
      <c r="B10" s="269" t="s">
        <v>850</v>
      </c>
      <c r="C10" s="111" t="s">
        <v>842</v>
      </c>
      <c r="D10" s="111" t="s">
        <v>214</v>
      </c>
      <c r="E10" s="111" t="s">
        <v>220</v>
      </c>
      <c r="F10" s="111" t="s">
        <v>223</v>
      </c>
      <c r="G10" s="111" t="s">
        <v>225</v>
      </c>
      <c r="H10" s="111" t="s">
        <v>663</v>
      </c>
      <c r="I10" s="607"/>
    </row>
    <row r="11" spans="1:42" x14ac:dyDescent="0.3">
      <c r="B11" s="269" t="s">
        <v>851</v>
      </c>
      <c r="C11" s="111" t="s">
        <v>842</v>
      </c>
      <c r="D11" s="111" t="s">
        <v>214</v>
      </c>
      <c r="E11" s="111" t="s">
        <v>220</v>
      </c>
      <c r="F11" s="111" t="s">
        <v>223</v>
      </c>
      <c r="G11" s="111" t="s">
        <v>225</v>
      </c>
      <c r="H11" s="111" t="s">
        <v>663</v>
      </c>
      <c r="I11" s="607"/>
    </row>
    <row r="12" spans="1:42" x14ac:dyDescent="0.3">
      <c r="B12" s="269" t="s">
        <v>852</v>
      </c>
      <c r="C12" s="111" t="s">
        <v>842</v>
      </c>
      <c r="D12" s="111" t="s">
        <v>214</v>
      </c>
      <c r="E12" s="111" t="s">
        <v>220</v>
      </c>
      <c r="F12" s="111" t="s">
        <v>230</v>
      </c>
      <c r="G12" s="111" t="s">
        <v>225</v>
      </c>
      <c r="H12" s="111" t="s">
        <v>663</v>
      </c>
      <c r="I12" s="607"/>
    </row>
    <row r="13" spans="1:42" x14ac:dyDescent="0.3">
      <c r="B13" s="269" t="s">
        <v>853</v>
      </c>
      <c r="C13" s="111" t="s">
        <v>842</v>
      </c>
      <c r="D13" s="111" t="s">
        <v>215</v>
      </c>
      <c r="E13" s="111" t="s">
        <v>220</v>
      </c>
      <c r="F13" s="111" t="s">
        <v>222</v>
      </c>
      <c r="G13" s="111" t="s">
        <v>225</v>
      </c>
      <c r="H13" s="111" t="s">
        <v>663</v>
      </c>
      <c r="I13" s="607"/>
    </row>
    <row r="14" spans="1:42" ht="15" thickBot="1" x14ac:dyDescent="0.35">
      <c r="B14" s="270" t="s">
        <v>854</v>
      </c>
      <c r="C14" s="271" t="s">
        <v>842</v>
      </c>
      <c r="D14" s="271" t="s">
        <v>215</v>
      </c>
      <c r="E14" s="271" t="s">
        <v>221</v>
      </c>
      <c r="F14" s="271" t="s">
        <v>230</v>
      </c>
      <c r="G14" s="271" t="s">
        <v>225</v>
      </c>
      <c r="H14" s="271" t="s">
        <v>663</v>
      </c>
      <c r="I14" s="608"/>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F465-2A6A-4617-9196-463F0FBE5119}">
  <dimension ref="A1:GP460"/>
  <sheetViews>
    <sheetView topLeftCell="T7" zoomScaleNormal="100" zoomScaleSheetLayoutView="68" workbookViewId="0">
      <selection activeCell="W7" sqref="W7:X7"/>
    </sheetView>
  </sheetViews>
  <sheetFormatPr baseColWidth="10" defaultRowHeight="14.4" x14ac:dyDescent="0.3"/>
  <cols>
    <col min="1" max="1" width="2.44140625" style="70" customWidth="1"/>
    <col min="2" max="2" width="11.5546875"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2.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7" max="27" width="16.88671875" customWidth="1"/>
    <col min="28" max="28" width="23"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ht="27" customHeight="1" x14ac:dyDescent="0.3">
      <c r="B6" s="297" t="s">
        <v>18</v>
      </c>
      <c r="C6" s="298"/>
      <c r="D6" s="298"/>
      <c r="E6" s="298"/>
      <c r="F6" s="298"/>
      <c r="G6" s="298"/>
      <c r="H6" s="298"/>
      <c r="I6" s="299"/>
      <c r="J6" s="300" t="s">
        <v>254</v>
      </c>
      <c r="K6" s="301"/>
      <c r="L6" s="301"/>
      <c r="M6" s="301"/>
      <c r="N6" s="302"/>
      <c r="O6" s="300" t="s">
        <v>261</v>
      </c>
      <c r="P6" s="301"/>
      <c r="Q6" s="301"/>
      <c r="R6" s="301"/>
      <c r="S6" s="301"/>
      <c r="T6" s="301"/>
      <c r="U6" s="301"/>
      <c r="V6" s="302"/>
      <c r="W6" s="297" t="s">
        <v>210</v>
      </c>
      <c r="X6" s="298"/>
      <c r="Y6" s="298"/>
      <c r="Z6" s="298"/>
      <c r="AA6" s="298"/>
      <c r="AB6" s="299"/>
    </row>
    <row r="7" spans="1:198" ht="25.5" customHeight="1" x14ac:dyDescent="0.3">
      <c r="B7" s="309" t="s">
        <v>19</v>
      </c>
      <c r="C7" s="310" t="s">
        <v>22</v>
      </c>
      <c r="D7" s="312" t="s">
        <v>209</v>
      </c>
      <c r="E7" s="312" t="s">
        <v>20</v>
      </c>
      <c r="F7" s="314" t="s">
        <v>212</v>
      </c>
      <c r="G7" s="314"/>
      <c r="H7" s="314"/>
      <c r="I7" s="315" t="s">
        <v>258</v>
      </c>
      <c r="J7" s="82" t="s">
        <v>262</v>
      </c>
      <c r="K7" s="83" t="s">
        <v>263</v>
      </c>
      <c r="L7" s="310" t="s">
        <v>265</v>
      </c>
      <c r="M7" s="310" t="s">
        <v>266</v>
      </c>
      <c r="N7" s="317" t="s">
        <v>267</v>
      </c>
      <c r="O7" s="319" t="s">
        <v>268</v>
      </c>
      <c r="P7" s="307" t="s">
        <v>269</v>
      </c>
      <c r="Q7" s="307" t="s">
        <v>270</v>
      </c>
      <c r="R7" s="417" t="s">
        <v>271</v>
      </c>
      <c r="S7" s="83" t="s">
        <v>259</v>
      </c>
      <c r="T7" s="83" t="s">
        <v>260</v>
      </c>
      <c r="U7" s="84" t="s">
        <v>257</v>
      </c>
      <c r="V7" s="323" t="s">
        <v>272</v>
      </c>
      <c r="W7" s="309" t="s">
        <v>211</v>
      </c>
      <c r="X7" s="314"/>
      <c r="Y7" s="325" t="s">
        <v>273</v>
      </c>
      <c r="Z7" s="326"/>
      <c r="AA7" s="310" t="s">
        <v>255</v>
      </c>
      <c r="AB7" s="327" t="s">
        <v>256</v>
      </c>
    </row>
    <row r="8" spans="1:198" ht="92.4" x14ac:dyDescent="0.3">
      <c r="B8" s="309"/>
      <c r="C8" s="311"/>
      <c r="D8" s="313"/>
      <c r="E8" s="313"/>
      <c r="F8" s="85" t="s">
        <v>207</v>
      </c>
      <c r="G8" s="85" t="s">
        <v>231</v>
      </c>
      <c r="H8" s="85" t="s">
        <v>208</v>
      </c>
      <c r="I8" s="316"/>
      <c r="J8" s="86" t="s">
        <v>274</v>
      </c>
      <c r="K8" s="87" t="s">
        <v>275</v>
      </c>
      <c r="L8" s="311"/>
      <c r="M8" s="311"/>
      <c r="N8" s="318"/>
      <c r="O8" s="320"/>
      <c r="P8" s="308"/>
      <c r="Q8" s="308"/>
      <c r="R8" s="432"/>
      <c r="S8" s="88" t="s">
        <v>274</v>
      </c>
      <c r="T8" s="89" t="s">
        <v>275</v>
      </c>
      <c r="U8" s="90" t="s">
        <v>276</v>
      </c>
      <c r="V8" s="324"/>
      <c r="W8" s="91" t="s">
        <v>277</v>
      </c>
      <c r="X8" s="92" t="s">
        <v>278</v>
      </c>
      <c r="Y8" s="92" t="s">
        <v>287</v>
      </c>
      <c r="Z8" s="92" t="s">
        <v>288</v>
      </c>
      <c r="AA8" s="311"/>
      <c r="AB8" s="328"/>
    </row>
    <row r="9" spans="1:198" s="78" customFormat="1" ht="193.95" customHeight="1" x14ac:dyDescent="0.3">
      <c r="A9" s="77"/>
      <c r="B9" s="321" t="s">
        <v>855</v>
      </c>
      <c r="C9" s="322" t="s">
        <v>15</v>
      </c>
      <c r="D9" s="322" t="s">
        <v>856</v>
      </c>
      <c r="E9" s="322" t="s">
        <v>424</v>
      </c>
      <c r="F9" s="322">
        <v>2</v>
      </c>
      <c r="G9" s="322">
        <v>3</v>
      </c>
      <c r="H9" s="322">
        <v>1</v>
      </c>
      <c r="I9" s="339" t="s">
        <v>857</v>
      </c>
      <c r="J9" s="330">
        <v>3</v>
      </c>
      <c r="K9" s="333">
        <v>9</v>
      </c>
      <c r="L9" s="336">
        <f>VLOOKUP(J9,[9]DATOS!$S$4:$X$8,MATCH(K9,[9]DATOS!$S$3:$X$3,0),0)</f>
        <v>27</v>
      </c>
      <c r="M9" s="336" t="str">
        <f>IF(L9&lt;=10,"BAJO",IF(AND(L9&gt;=11, L9&lt;=20),"MODERADO",IF(AND(L9&gt;=21, L9&lt;=40),"ALTO",IF(AND(L9&gt;=41, L9&lt;=75),"EXTREMO",""))))</f>
        <v>ALTO</v>
      </c>
      <c r="N9" s="339" t="s">
        <v>1</v>
      </c>
      <c r="O9" s="321" t="s">
        <v>858</v>
      </c>
      <c r="P9" s="336" t="s">
        <v>1023</v>
      </c>
      <c r="Q9" s="336" t="s">
        <v>859</v>
      </c>
      <c r="R9" s="272" t="s">
        <v>860</v>
      </c>
      <c r="S9" s="322">
        <v>3</v>
      </c>
      <c r="T9" s="345">
        <v>9</v>
      </c>
      <c r="U9" s="678" t="str">
        <f>IF(S9*T9&lt;=8,"BAJO",IF(AND(S9*T9&gt;=9, S9*T9&lt;=22),"MODERADO",IF(AND(S9*T9&gt;=23, S9*T9&lt;=36),"ALTO",IF(AND(S9*T9&gt;=37),"EXTREMO",""))))</f>
        <v>ALTO</v>
      </c>
      <c r="V9" s="339" t="s">
        <v>898</v>
      </c>
      <c r="W9" s="347">
        <v>45551</v>
      </c>
      <c r="X9" s="348">
        <v>45657</v>
      </c>
      <c r="Y9" s="322"/>
      <c r="Z9" s="322"/>
      <c r="AA9" s="322"/>
      <c r="AB9" s="339"/>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3">
      <c r="B10" s="321"/>
      <c r="C10" s="322"/>
      <c r="D10" s="322"/>
      <c r="E10" s="322"/>
      <c r="F10" s="322"/>
      <c r="G10" s="322"/>
      <c r="H10" s="322"/>
      <c r="I10" s="339"/>
      <c r="J10" s="331"/>
      <c r="K10" s="334"/>
      <c r="L10" s="337"/>
      <c r="M10" s="337"/>
      <c r="N10" s="339"/>
      <c r="O10" s="321"/>
      <c r="P10" s="337"/>
      <c r="Q10" s="337"/>
      <c r="R10" s="93" t="s">
        <v>249</v>
      </c>
      <c r="S10" s="322"/>
      <c r="T10" s="345"/>
      <c r="U10" s="678"/>
      <c r="V10" s="339"/>
      <c r="W10" s="347"/>
      <c r="X10" s="348"/>
      <c r="Y10" s="322"/>
      <c r="Z10" s="322"/>
      <c r="AA10" s="322"/>
      <c r="AB10" s="339"/>
    </row>
    <row r="11" spans="1:198" s="77" customFormat="1" ht="15" customHeight="1" x14ac:dyDescent="0.3">
      <c r="B11" s="321"/>
      <c r="C11" s="322"/>
      <c r="D11" s="322"/>
      <c r="E11" s="322"/>
      <c r="F11" s="322"/>
      <c r="G11" s="322"/>
      <c r="H11" s="322"/>
      <c r="I11" s="339"/>
      <c r="J11" s="332"/>
      <c r="K11" s="335"/>
      <c r="L11" s="338"/>
      <c r="M11" s="338"/>
      <c r="N11" s="339"/>
      <c r="O11" s="321"/>
      <c r="P11" s="338"/>
      <c r="Q11" s="338"/>
      <c r="R11" s="273" t="s">
        <v>251</v>
      </c>
      <c r="S11" s="322"/>
      <c r="T11" s="345"/>
      <c r="U11" s="678"/>
      <c r="V11" s="339"/>
      <c r="W11" s="347"/>
      <c r="X11" s="348"/>
      <c r="Y11" s="322"/>
      <c r="Z11" s="322"/>
      <c r="AA11" s="322"/>
      <c r="AB11" s="339"/>
    </row>
    <row r="12" spans="1:198" s="77" customFormat="1" ht="73.5" customHeight="1" x14ac:dyDescent="0.3">
      <c r="B12" s="330" t="s">
        <v>855</v>
      </c>
      <c r="C12" s="336" t="s">
        <v>15</v>
      </c>
      <c r="D12" s="336" t="s">
        <v>856</v>
      </c>
      <c r="E12" s="336" t="s">
        <v>280</v>
      </c>
      <c r="F12" s="336">
        <v>2</v>
      </c>
      <c r="G12" s="336">
        <v>3</v>
      </c>
      <c r="H12" s="336">
        <v>1</v>
      </c>
      <c r="I12" s="358" t="s">
        <v>861</v>
      </c>
      <c r="J12" s="330">
        <v>4</v>
      </c>
      <c r="K12" s="333">
        <v>12</v>
      </c>
      <c r="L12" s="336">
        <f>VLOOKUP(J12,[9]DATOS!$S$4:$X$8,MATCH(K12,[9]DATOS!$S$3:$X$3,0),0)</f>
        <v>48</v>
      </c>
      <c r="M12" s="336" t="str">
        <f>IF(L12&lt;=10,"BAJO",IF(AND(L12&gt;=11, L12&lt;=20),"MODERADO",IF(AND(L12&gt;=21, L12&lt;=40),"ALTO",IF(AND(L12&gt;=41, L12&lt;=75),"EXTREMO",""))))</f>
        <v>EXTREMO</v>
      </c>
      <c r="N12" s="358" t="s">
        <v>1</v>
      </c>
      <c r="O12" s="330" t="s">
        <v>862</v>
      </c>
      <c r="P12" s="336" t="s">
        <v>863</v>
      </c>
      <c r="Q12" s="336" t="s">
        <v>864</v>
      </c>
      <c r="R12" s="336" t="s">
        <v>865</v>
      </c>
      <c r="S12" s="336">
        <v>3</v>
      </c>
      <c r="T12" s="333">
        <v>12</v>
      </c>
      <c r="U12" s="721" t="str">
        <f>IF(S12*T12&lt;=8,"BAJO",IF(AND(S12*T12&gt;=9, S12*T12&lt;=22),"MODERADO",IF(AND(S12*T12&gt;=23, S12*T12&lt;=36),"ALTO",IF(AND(S12*T12&gt;=37),"EXTREMO",""))))</f>
        <v>ALTO</v>
      </c>
      <c r="V12" s="117" t="s">
        <v>899</v>
      </c>
      <c r="W12" s="149">
        <v>45551</v>
      </c>
      <c r="X12" s="150">
        <v>45657</v>
      </c>
      <c r="Y12" s="116"/>
      <c r="Z12" s="116"/>
      <c r="AA12" s="116"/>
      <c r="AB12" s="117"/>
    </row>
    <row r="13" spans="1:198" s="78" customFormat="1" ht="73.5" customHeight="1" x14ac:dyDescent="0.3">
      <c r="A13" s="77"/>
      <c r="B13" s="331"/>
      <c r="C13" s="337"/>
      <c r="D13" s="337"/>
      <c r="E13" s="337"/>
      <c r="F13" s="337"/>
      <c r="G13" s="337"/>
      <c r="H13" s="337"/>
      <c r="I13" s="410"/>
      <c r="J13" s="331"/>
      <c r="K13" s="334"/>
      <c r="L13" s="337"/>
      <c r="M13" s="337"/>
      <c r="N13" s="410"/>
      <c r="O13" s="331"/>
      <c r="P13" s="337"/>
      <c r="Q13" s="337"/>
      <c r="R13" s="404"/>
      <c r="S13" s="337"/>
      <c r="T13" s="334"/>
      <c r="U13" s="722"/>
      <c r="V13" s="410" t="s">
        <v>900</v>
      </c>
      <c r="W13" s="595">
        <v>45551</v>
      </c>
      <c r="X13" s="598">
        <v>45657</v>
      </c>
      <c r="Y13" s="337"/>
      <c r="Z13" s="337"/>
      <c r="AA13" s="719"/>
      <c r="AB13" s="526"/>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9.5" customHeight="1" x14ac:dyDescent="0.3">
      <c r="B14" s="331"/>
      <c r="C14" s="337"/>
      <c r="D14" s="337"/>
      <c r="E14" s="337"/>
      <c r="F14" s="337"/>
      <c r="G14" s="337"/>
      <c r="H14" s="337"/>
      <c r="I14" s="410"/>
      <c r="J14" s="331"/>
      <c r="K14" s="334"/>
      <c r="L14" s="337"/>
      <c r="M14" s="337"/>
      <c r="N14" s="410"/>
      <c r="O14" s="331"/>
      <c r="P14" s="337"/>
      <c r="Q14" s="337"/>
      <c r="R14" s="93" t="s">
        <v>249</v>
      </c>
      <c r="S14" s="337"/>
      <c r="T14" s="334"/>
      <c r="U14" s="722"/>
      <c r="V14" s="410"/>
      <c r="W14" s="595"/>
      <c r="X14" s="598"/>
      <c r="Y14" s="337"/>
      <c r="Z14" s="337"/>
      <c r="AA14" s="719"/>
      <c r="AB14" s="339"/>
    </row>
    <row r="15" spans="1:198" s="77" customFormat="1" ht="19.5" customHeight="1" thickBot="1" x14ac:dyDescent="0.35">
      <c r="B15" s="356"/>
      <c r="C15" s="354"/>
      <c r="D15" s="354"/>
      <c r="E15" s="354"/>
      <c r="F15" s="354"/>
      <c r="G15" s="354"/>
      <c r="H15" s="354"/>
      <c r="I15" s="411"/>
      <c r="J15" s="356"/>
      <c r="K15" s="357"/>
      <c r="L15" s="354"/>
      <c r="M15" s="354"/>
      <c r="N15" s="411"/>
      <c r="O15" s="356"/>
      <c r="P15" s="354"/>
      <c r="Q15" s="354"/>
      <c r="R15" s="131" t="s">
        <v>251</v>
      </c>
      <c r="S15" s="354"/>
      <c r="T15" s="357"/>
      <c r="U15" s="723"/>
      <c r="V15" s="411"/>
      <c r="W15" s="596"/>
      <c r="X15" s="599"/>
      <c r="Y15" s="354"/>
      <c r="Z15" s="354"/>
      <c r="AA15" s="720"/>
      <c r="AB15" s="351"/>
    </row>
    <row r="16" spans="1:198" s="73" customFormat="1" x14ac:dyDescent="0.3">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274"/>
    </row>
    <row r="17" spans="1:130" s="69" customFormat="1" x14ac:dyDescent="0.3">
      <c r="A17" s="73"/>
      <c r="B17" s="359" t="s">
        <v>234</v>
      </c>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3">
      <c r="B18" s="362" t="s">
        <v>264</v>
      </c>
      <c r="C18" s="362"/>
      <c r="D18" s="362"/>
      <c r="E18" s="362"/>
      <c r="F18" s="362"/>
      <c r="G18" s="362"/>
      <c r="H18" s="362"/>
      <c r="I18" s="362" t="s">
        <v>279</v>
      </c>
      <c r="J18" s="362"/>
      <c r="K18" s="362"/>
      <c r="L18" s="362"/>
      <c r="M18" s="362"/>
      <c r="N18" s="362"/>
      <c r="O18" s="362"/>
      <c r="P18" s="362"/>
      <c r="Q18" s="362"/>
      <c r="R18" s="362"/>
      <c r="S18" s="362"/>
      <c r="T18" s="362"/>
      <c r="U18" s="362"/>
      <c r="V18" s="362"/>
      <c r="W18" s="362"/>
      <c r="X18" s="363" t="s">
        <v>235</v>
      </c>
      <c r="Y18" s="364"/>
      <c r="Z18" s="364"/>
      <c r="AA18" s="364"/>
      <c r="AB18" s="365"/>
      <c r="AC18" s="73"/>
    </row>
    <row r="19" spans="1:130" s="69" customFormat="1" hidden="1" x14ac:dyDescent="0.3">
      <c r="A19" s="73"/>
      <c r="B19" s="349" t="s">
        <v>236</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idden="1" x14ac:dyDescent="0.3">
      <c r="A20" s="73"/>
      <c r="B20" s="366" t="s">
        <v>237</v>
      </c>
      <c r="C20" s="366"/>
      <c r="D20" s="366"/>
      <c r="E20" s="366"/>
      <c r="F20" s="366"/>
      <c r="G20" s="366"/>
      <c r="H20" s="366"/>
      <c r="I20" s="367" t="s">
        <v>238</v>
      </c>
      <c r="J20" s="367"/>
      <c r="K20" s="367"/>
      <c r="L20" s="367"/>
      <c r="M20" s="367"/>
      <c r="N20" s="367"/>
      <c r="O20" s="367"/>
      <c r="P20" s="367"/>
      <c r="Q20" s="367"/>
      <c r="R20" s="367"/>
      <c r="S20" s="366" t="s">
        <v>239</v>
      </c>
      <c r="T20" s="366"/>
      <c r="U20" s="366"/>
      <c r="V20" s="366"/>
      <c r="W20" s="366"/>
      <c r="X20" s="366"/>
      <c r="Y20" s="366"/>
      <c r="Z20" s="366"/>
      <c r="AA20" s="368" t="s">
        <v>240</v>
      </c>
      <c r="AB20" s="369"/>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idden="1" x14ac:dyDescent="0.3">
      <c r="A21" s="73"/>
      <c r="B21" s="370">
        <v>0</v>
      </c>
      <c r="C21" s="370"/>
      <c r="D21" s="370"/>
      <c r="E21" s="370"/>
      <c r="F21" s="370"/>
      <c r="G21" s="370"/>
      <c r="H21" s="370"/>
      <c r="I21" s="371" t="s">
        <v>241</v>
      </c>
      <c r="J21" s="371"/>
      <c r="K21" s="371"/>
      <c r="L21" s="371"/>
      <c r="M21" s="371"/>
      <c r="N21" s="371"/>
      <c r="O21" s="371"/>
      <c r="P21" s="371"/>
      <c r="Q21" s="371"/>
      <c r="R21" s="371"/>
      <c r="S21" s="372">
        <v>44734</v>
      </c>
      <c r="T21" s="372"/>
      <c r="U21" s="372"/>
      <c r="V21" s="372"/>
      <c r="W21" s="372"/>
      <c r="X21" s="372"/>
      <c r="Y21" s="372"/>
      <c r="Z21" s="372"/>
      <c r="AA21" s="373">
        <v>1</v>
      </c>
      <c r="AB21" s="374"/>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hidden="1" customHeight="1" x14ac:dyDescent="0.3">
      <c r="A22" s="73"/>
      <c r="B22" s="370">
        <v>1</v>
      </c>
      <c r="C22" s="370"/>
      <c r="D22" s="370"/>
      <c r="E22" s="370"/>
      <c r="F22" s="370"/>
      <c r="G22" s="370"/>
      <c r="H22" s="370"/>
      <c r="I22" s="371" t="s">
        <v>253</v>
      </c>
      <c r="J22" s="371"/>
      <c r="K22" s="371"/>
      <c r="L22" s="371"/>
      <c r="M22" s="371"/>
      <c r="N22" s="371"/>
      <c r="O22" s="371"/>
      <c r="P22" s="371"/>
      <c r="Q22" s="371"/>
      <c r="R22" s="371"/>
      <c r="S22" s="372">
        <v>45217</v>
      </c>
      <c r="T22" s="372"/>
      <c r="U22" s="372"/>
      <c r="V22" s="372"/>
      <c r="W22" s="372"/>
      <c r="X22" s="372"/>
      <c r="Y22" s="372"/>
      <c r="Z22" s="372"/>
      <c r="AA22" s="373">
        <v>2</v>
      </c>
      <c r="AB22" s="374"/>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hidden="1" customHeight="1" x14ac:dyDescent="0.3">
      <c r="A23" s="73"/>
      <c r="B23" s="375">
        <v>2</v>
      </c>
      <c r="C23" s="376"/>
      <c r="D23" s="376"/>
      <c r="E23" s="376"/>
      <c r="F23" s="376"/>
      <c r="G23" s="376"/>
      <c r="H23" s="376"/>
      <c r="I23" s="377" t="s">
        <v>286</v>
      </c>
      <c r="J23" s="378"/>
      <c r="K23" s="378"/>
      <c r="L23" s="378"/>
      <c r="M23" s="378"/>
      <c r="N23" s="378"/>
      <c r="O23" s="378"/>
      <c r="P23" s="378"/>
      <c r="Q23" s="378"/>
      <c r="R23" s="378"/>
      <c r="S23" s="372">
        <v>45362</v>
      </c>
      <c r="T23" s="372"/>
      <c r="U23" s="372"/>
      <c r="V23" s="372"/>
      <c r="W23" s="372"/>
      <c r="X23" s="372"/>
      <c r="Y23" s="372"/>
      <c r="Z23" s="372"/>
      <c r="AA23" s="373">
        <v>3</v>
      </c>
      <c r="AB23" s="374"/>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3">
      <c r="F24" s="74"/>
      <c r="G24" s="74"/>
      <c r="H24" s="74"/>
    </row>
    <row r="25" spans="1:130" s="70" customFormat="1" x14ac:dyDescent="0.3">
      <c r="U25" s="73"/>
      <c r="Y25"/>
    </row>
    <row r="26" spans="1:130" s="70" customFormat="1" x14ac:dyDescent="0.3">
      <c r="U26" s="73"/>
      <c r="Y26"/>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row r="46" spans="21:21" s="70" customFormat="1" x14ac:dyDescent="0.3"/>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sheetData>
  <mergeCells count="101">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 ref="O7:O8"/>
    <mergeCell ref="P7:P8"/>
    <mergeCell ref="Q7:Q8"/>
    <mergeCell ref="J9:J11"/>
    <mergeCell ref="K9:K11"/>
    <mergeCell ref="L9:L11"/>
    <mergeCell ref="M9:M11"/>
    <mergeCell ref="B9:B11"/>
    <mergeCell ref="C9:C11"/>
    <mergeCell ref="D9:D11"/>
    <mergeCell ref="E9:E11"/>
    <mergeCell ref="F9:F11"/>
    <mergeCell ref="G9:G11"/>
    <mergeCell ref="AA9:AA11"/>
    <mergeCell ref="AB9:AB11"/>
    <mergeCell ref="B12:B15"/>
    <mergeCell ref="C12:C15"/>
    <mergeCell ref="D12:D15"/>
    <mergeCell ref="E12:E15"/>
    <mergeCell ref="F12:F15"/>
    <mergeCell ref="G12:G15"/>
    <mergeCell ref="H12:H15"/>
    <mergeCell ref="I12:I15"/>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AB13:AB15"/>
    <mergeCell ref="B17:AB17"/>
    <mergeCell ref="B18:H18"/>
    <mergeCell ref="I18:W18"/>
    <mergeCell ref="X18:AB18"/>
    <mergeCell ref="B19:AB19"/>
    <mergeCell ref="V13:V15"/>
    <mergeCell ref="W13:W15"/>
    <mergeCell ref="X13:X15"/>
    <mergeCell ref="Y13:Y15"/>
    <mergeCell ref="Z13:Z15"/>
    <mergeCell ref="AA13:AA15"/>
    <mergeCell ref="P12:P15"/>
    <mergeCell ref="Q12:Q15"/>
    <mergeCell ref="R12:R13"/>
    <mergeCell ref="S12:S15"/>
    <mergeCell ref="T12:T15"/>
    <mergeCell ref="U12:U15"/>
    <mergeCell ref="J12:J15"/>
    <mergeCell ref="K12:K15"/>
    <mergeCell ref="L12:L15"/>
    <mergeCell ref="M12:M15"/>
    <mergeCell ref="N12:N15"/>
    <mergeCell ref="O12:O15"/>
    <mergeCell ref="B22:H22"/>
    <mergeCell ref="I22:R22"/>
    <mergeCell ref="S22:Z22"/>
    <mergeCell ref="AA22:AB22"/>
    <mergeCell ref="B23:H23"/>
    <mergeCell ref="I23:R23"/>
    <mergeCell ref="S23:Z23"/>
    <mergeCell ref="AA23:AB23"/>
    <mergeCell ref="B20:H20"/>
    <mergeCell ref="I20:R20"/>
    <mergeCell ref="S20:Z20"/>
    <mergeCell ref="AA20:AB20"/>
    <mergeCell ref="B21:H21"/>
    <mergeCell ref="I21:R21"/>
    <mergeCell ref="S21:Z21"/>
    <mergeCell ref="AA21:AB21"/>
  </mergeCells>
  <conditionalFormatting sqref="J9">
    <cfRule type="cellIs" dxfId="105" priority="49" operator="equal">
      <formula>5</formula>
    </cfRule>
    <cfRule type="cellIs" dxfId="104" priority="50" operator="equal">
      <formula>4</formula>
    </cfRule>
    <cfRule type="cellIs" dxfId="103" priority="51" operator="equal">
      <formula>3</formula>
    </cfRule>
    <cfRule type="cellIs" dxfId="102" priority="52" operator="equal">
      <formula>1</formula>
    </cfRule>
    <cfRule type="cellIs" dxfId="101" priority="53" operator="equal">
      <formula>2</formula>
    </cfRule>
  </conditionalFormatting>
  <conditionalFormatting sqref="J12">
    <cfRule type="cellIs" dxfId="100" priority="20" operator="equal">
      <formula>5</formula>
    </cfRule>
    <cfRule type="cellIs" dxfId="99" priority="21" operator="equal">
      <formula>4</formula>
    </cfRule>
    <cfRule type="cellIs" dxfId="98" priority="22" operator="equal">
      <formula>3</formula>
    </cfRule>
    <cfRule type="cellIs" dxfId="97" priority="23" operator="equal">
      <formula>1</formula>
    </cfRule>
    <cfRule type="cellIs" dxfId="96" priority="24" operator="equal">
      <formula>2</formula>
    </cfRule>
  </conditionalFormatting>
  <conditionalFormatting sqref="K9">
    <cfRule type="cellIs" dxfId="95" priority="44" operator="equal">
      <formula>15</formula>
    </cfRule>
    <cfRule type="cellIs" dxfId="94" priority="45" operator="equal">
      <formula>12</formula>
    </cfRule>
    <cfRule type="cellIs" dxfId="93" priority="46" operator="equal">
      <formula>9</formula>
    </cfRule>
    <cfRule type="cellIs" dxfId="92" priority="47" operator="equal">
      <formula>6</formula>
    </cfRule>
    <cfRule type="cellIs" dxfId="91" priority="48" operator="equal">
      <formula>3</formula>
    </cfRule>
  </conditionalFormatting>
  <conditionalFormatting sqref="K12">
    <cfRule type="cellIs" dxfId="90" priority="15" operator="equal">
      <formula>15</formula>
    </cfRule>
    <cfRule type="cellIs" dxfId="89" priority="16" operator="equal">
      <formula>12</formula>
    </cfRule>
    <cfRule type="cellIs" dxfId="88" priority="17" operator="equal">
      <formula>9</formula>
    </cfRule>
    <cfRule type="cellIs" dxfId="87" priority="18" operator="equal">
      <formula>6</formula>
    </cfRule>
    <cfRule type="cellIs" dxfId="86" priority="19" operator="equal">
      <formula>3</formula>
    </cfRule>
  </conditionalFormatting>
  <conditionalFormatting sqref="M9">
    <cfRule type="cellIs" dxfId="85" priority="40" operator="equal">
      <formula>"EXTREMO"</formula>
    </cfRule>
    <cfRule type="cellIs" dxfId="84" priority="41" operator="equal">
      <formula>"ALTO"</formula>
    </cfRule>
    <cfRule type="cellIs" dxfId="83" priority="42" operator="equal">
      <formula>"MODERADO"</formula>
    </cfRule>
    <cfRule type="cellIs" dxfId="82" priority="43" operator="equal">
      <formula>"BAJO"</formula>
    </cfRule>
  </conditionalFormatting>
  <conditionalFormatting sqref="M12">
    <cfRule type="cellIs" dxfId="81" priority="11" operator="equal">
      <formula>"EXTREMO"</formula>
    </cfRule>
    <cfRule type="cellIs" dxfId="80" priority="12" operator="equal">
      <formula>"ALTO"</formula>
    </cfRule>
    <cfRule type="cellIs" dxfId="79" priority="13" operator="equal">
      <formula>"MODERADO"</formula>
    </cfRule>
    <cfRule type="cellIs" dxfId="78" priority="14" operator="equal">
      <formula>"BAJO"</formula>
    </cfRule>
  </conditionalFormatting>
  <conditionalFormatting sqref="S9">
    <cfRule type="cellIs" dxfId="77" priority="35" operator="equal">
      <formula>5</formula>
    </cfRule>
    <cfRule type="cellIs" dxfId="76" priority="36" operator="equal">
      <formula>4</formula>
    </cfRule>
    <cfRule type="cellIs" dxfId="75" priority="37" operator="equal">
      <formula>3</formula>
    </cfRule>
    <cfRule type="cellIs" dxfId="74" priority="38" operator="equal">
      <formula>2</formula>
    </cfRule>
    <cfRule type="cellIs" dxfId="73" priority="39" operator="equal">
      <formula>1</formula>
    </cfRule>
  </conditionalFormatting>
  <conditionalFormatting sqref="S12">
    <cfRule type="cellIs" dxfId="72" priority="6" operator="equal">
      <formula>5</formula>
    </cfRule>
    <cfRule type="cellIs" dxfId="71" priority="7" operator="equal">
      <formula>4</formula>
    </cfRule>
    <cfRule type="cellIs" dxfId="70" priority="8" operator="equal">
      <formula>3</formula>
    </cfRule>
    <cfRule type="cellIs" dxfId="69" priority="9" operator="equal">
      <formula>2</formula>
    </cfRule>
    <cfRule type="cellIs" dxfId="68" priority="10" operator="equal">
      <formula>1</formula>
    </cfRule>
  </conditionalFormatting>
  <conditionalFormatting sqref="T9">
    <cfRule type="cellIs" dxfId="67" priority="30" operator="equal">
      <formula>15</formula>
    </cfRule>
    <cfRule type="cellIs" dxfId="66" priority="31" operator="equal">
      <formula>12</formula>
    </cfRule>
    <cfRule type="cellIs" dxfId="65" priority="32" operator="equal">
      <formula>9</formula>
    </cfRule>
    <cfRule type="cellIs" dxfId="64" priority="33" operator="equal">
      <formula>6</formula>
    </cfRule>
    <cfRule type="cellIs" dxfId="63" priority="34" operator="equal">
      <formula>3</formula>
    </cfRule>
  </conditionalFormatting>
  <conditionalFormatting sqref="T12">
    <cfRule type="cellIs" dxfId="62" priority="1" operator="equal">
      <formula>15</formula>
    </cfRule>
    <cfRule type="cellIs" dxfId="61" priority="2" operator="equal">
      <formula>12</formula>
    </cfRule>
    <cfRule type="cellIs" dxfId="60" priority="3" operator="equal">
      <formula>9</formula>
    </cfRule>
    <cfRule type="cellIs" dxfId="59" priority="4" operator="equal">
      <formula>6</formula>
    </cfRule>
    <cfRule type="cellIs" dxfId="58" priority="5" operator="equal">
      <formula>3</formula>
    </cfRule>
  </conditionalFormatting>
  <conditionalFormatting sqref="U9 U12">
    <cfRule type="cellIs" dxfId="57" priority="25" operator="equal">
      <formula>"EXTREMO"</formula>
    </cfRule>
    <cfRule type="cellIs" dxfId="56" priority="26" operator="equal">
      <formula>"EXTREMO"</formula>
    </cfRule>
    <cfRule type="cellIs" dxfId="55" priority="27" operator="equal">
      <formula>"ALTO"</formula>
    </cfRule>
    <cfRule type="cellIs" dxfId="54" priority="28" operator="equal">
      <formula>"MODERADO"</formula>
    </cfRule>
    <cfRule type="cellIs" dxfId="53" priority="29" operator="equal">
      <formula>"BAJO"</formula>
    </cfRule>
  </conditionalFormatting>
  <dataValidations count="1">
    <dataValidation type="list" allowBlank="1" showInputMessage="1" showErrorMessage="1" sqref="C9:C12" xr:uid="{B5C6D3D7-06C8-4138-8D1D-50F2AD2D0B3C}">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8BD7-D536-42A4-8E50-87B4DADEA05D}">
  <dimension ref="A1:AP15"/>
  <sheetViews>
    <sheetView zoomScaleNormal="100" zoomScaleSheetLayoutView="98" workbookViewId="0">
      <selection activeCell="G18" sqref="G18"/>
    </sheetView>
  </sheetViews>
  <sheetFormatPr baseColWidth="10" defaultColWidth="11.5546875" defaultRowHeight="14.4" x14ac:dyDescent="0.3"/>
  <cols>
    <col min="1" max="1" width="1.5546875" style="70" customWidth="1"/>
    <col min="2" max="2" width="42.109375" style="70" customWidth="1"/>
    <col min="3" max="3" width="26.6640625" style="70" bestFit="1" customWidth="1"/>
    <col min="4" max="4" width="24.109375" style="70" customWidth="1"/>
    <col min="5" max="5" width="15.5546875" style="70" bestFit="1" customWidth="1"/>
    <col min="6" max="6" width="25" style="70" bestFit="1" customWidth="1"/>
    <col min="7" max="8" width="15.44140625" style="70" customWidth="1"/>
    <col min="9" max="9" width="18.5546875" style="70" customWidth="1"/>
    <col min="10" max="16384" width="11.5546875" style="70"/>
  </cols>
  <sheetData>
    <row r="1" spans="1:42" s="73" customFormat="1" ht="5.25" customHeight="1" x14ac:dyDescent="0.3">
      <c r="F1" s="74"/>
      <c r="G1" s="74"/>
      <c r="H1" s="74"/>
    </row>
    <row r="2" spans="1:42" customFormat="1" ht="15" customHeight="1" x14ac:dyDescent="0.3">
      <c r="A2" s="70"/>
      <c r="B2" s="379"/>
      <c r="C2" s="380" t="s">
        <v>285</v>
      </c>
      <c r="D2" s="380"/>
      <c r="E2" s="380"/>
      <c r="F2" s="380"/>
      <c r="G2" s="380"/>
      <c r="H2" s="380"/>
      <c r="I2" s="380"/>
      <c r="J2" s="75"/>
      <c r="K2" s="75"/>
      <c r="L2" s="75"/>
      <c r="M2" s="75"/>
      <c r="N2" s="75"/>
      <c r="O2" s="75"/>
      <c r="P2" s="75"/>
      <c r="Q2" s="75"/>
      <c r="R2" s="75"/>
      <c r="S2" s="75"/>
      <c r="T2" s="75"/>
      <c r="U2" s="75"/>
      <c r="V2" s="75"/>
      <c r="W2" s="75"/>
      <c r="X2" s="75"/>
      <c r="Y2" s="75"/>
      <c r="Z2" s="75"/>
      <c r="AA2" s="75"/>
      <c r="AB2" s="381"/>
      <c r="AC2" s="70"/>
      <c r="AD2" s="70"/>
      <c r="AE2" s="70"/>
      <c r="AF2" s="70"/>
      <c r="AG2" s="70"/>
      <c r="AH2" s="70"/>
      <c r="AI2" s="70"/>
      <c r="AJ2" s="70"/>
      <c r="AK2" s="70"/>
      <c r="AL2" s="70"/>
      <c r="AM2" s="70"/>
      <c r="AN2" s="70"/>
      <c r="AO2" s="70"/>
      <c r="AP2" s="70"/>
    </row>
    <row r="3" spans="1:42" customFormat="1" ht="15" customHeight="1" x14ac:dyDescent="0.3">
      <c r="A3" s="70"/>
      <c r="B3" s="379"/>
      <c r="C3" s="382" t="s">
        <v>232</v>
      </c>
      <c r="D3" s="382"/>
      <c r="E3" s="382"/>
      <c r="F3" s="382"/>
      <c r="G3" s="382"/>
      <c r="H3" s="382"/>
      <c r="I3" s="380"/>
      <c r="J3" s="75"/>
      <c r="K3" s="75"/>
      <c r="L3" s="75"/>
      <c r="M3" s="75"/>
      <c r="N3" s="75"/>
      <c r="O3" s="75"/>
      <c r="P3" s="75"/>
      <c r="Q3" s="75"/>
      <c r="R3" s="75"/>
      <c r="S3" s="75"/>
      <c r="T3" s="75"/>
      <c r="U3" s="75"/>
      <c r="V3" s="75"/>
      <c r="W3" s="75"/>
      <c r="X3" s="75"/>
      <c r="Y3" s="75"/>
      <c r="Z3" s="75"/>
      <c r="AA3" s="75"/>
      <c r="AB3" s="381"/>
      <c r="AC3" s="70"/>
      <c r="AD3" s="70"/>
      <c r="AE3" s="70"/>
      <c r="AF3" s="70"/>
      <c r="AG3" s="70"/>
      <c r="AH3" s="70"/>
      <c r="AI3" s="70"/>
      <c r="AJ3" s="70"/>
      <c r="AK3" s="70"/>
      <c r="AL3" s="70"/>
      <c r="AM3" s="70"/>
      <c r="AN3" s="70"/>
      <c r="AO3" s="70"/>
      <c r="AP3" s="70"/>
    </row>
    <row r="4" spans="1:42" customFormat="1" ht="15" customHeight="1" x14ac:dyDescent="0.3">
      <c r="A4" s="70"/>
      <c r="B4" s="379"/>
      <c r="C4" s="380" t="s">
        <v>233</v>
      </c>
      <c r="D4" s="380"/>
      <c r="E4" s="380"/>
      <c r="F4" s="380"/>
      <c r="G4" s="380"/>
      <c r="H4" s="380"/>
      <c r="I4" s="380"/>
      <c r="J4" s="75"/>
      <c r="K4" s="75"/>
      <c r="L4" s="75"/>
      <c r="M4" s="75"/>
      <c r="N4" s="75"/>
      <c r="O4" s="75"/>
      <c r="P4" s="75"/>
      <c r="Q4" s="75"/>
      <c r="R4" s="75"/>
      <c r="S4" s="75"/>
      <c r="T4" s="75"/>
      <c r="U4" s="75"/>
      <c r="V4" s="75"/>
      <c r="W4" s="75"/>
      <c r="X4" s="75"/>
      <c r="Y4" s="75"/>
      <c r="Z4" s="75"/>
      <c r="AA4" s="75"/>
      <c r="AB4" s="381"/>
      <c r="AC4" s="70"/>
      <c r="AD4" s="70"/>
      <c r="AE4" s="70"/>
      <c r="AF4" s="70"/>
      <c r="AG4" s="70"/>
      <c r="AH4" s="70"/>
      <c r="AI4" s="70"/>
      <c r="AJ4" s="70"/>
      <c r="AK4" s="70"/>
      <c r="AL4" s="70"/>
      <c r="AM4" s="70"/>
      <c r="AN4" s="70"/>
      <c r="AO4" s="70"/>
      <c r="AP4" s="70"/>
    </row>
    <row r="5" spans="1:42" s="73" customFormat="1" ht="5.25" customHeight="1" thickBot="1" x14ac:dyDescent="0.35">
      <c r="F5" s="74"/>
      <c r="G5" s="74"/>
      <c r="H5" s="74"/>
    </row>
    <row r="6" spans="1:42" ht="24" customHeight="1" x14ac:dyDescent="0.3">
      <c r="B6" s="472" t="s">
        <v>213</v>
      </c>
      <c r="C6" s="473"/>
      <c r="D6" s="473"/>
      <c r="E6" s="473"/>
      <c r="F6" s="473"/>
      <c r="G6" s="473"/>
      <c r="H6" s="473"/>
      <c r="I6" s="474"/>
    </row>
    <row r="7" spans="1:42" s="71" customFormat="1" x14ac:dyDescent="0.3">
      <c r="B7" s="101" t="s">
        <v>243</v>
      </c>
      <c r="C7" s="81" t="s">
        <v>242</v>
      </c>
      <c r="D7" s="81" t="s">
        <v>244</v>
      </c>
      <c r="E7" s="386" t="s">
        <v>245</v>
      </c>
      <c r="F7" s="386"/>
      <c r="G7" s="81" t="s">
        <v>246</v>
      </c>
      <c r="H7" s="81" t="s">
        <v>247</v>
      </c>
      <c r="I7" s="96" t="s">
        <v>248</v>
      </c>
    </row>
    <row r="8" spans="1:42" ht="15.75" customHeight="1" x14ac:dyDescent="0.3">
      <c r="B8" s="724" t="s">
        <v>866</v>
      </c>
      <c r="C8" s="384" t="s">
        <v>867</v>
      </c>
      <c r="D8" s="384" t="s">
        <v>214</v>
      </c>
      <c r="E8" s="185" t="s">
        <v>220</v>
      </c>
      <c r="F8" s="185" t="s">
        <v>223</v>
      </c>
      <c r="G8" s="384" t="s">
        <v>224</v>
      </c>
      <c r="H8" s="384" t="s">
        <v>227</v>
      </c>
      <c r="I8" s="727" t="s">
        <v>868</v>
      </c>
    </row>
    <row r="9" spans="1:42" x14ac:dyDescent="0.3">
      <c r="B9" s="724"/>
      <c r="C9" s="384"/>
      <c r="D9" s="384"/>
      <c r="E9" s="185" t="s">
        <v>221</v>
      </c>
      <c r="F9" s="185" t="s">
        <v>230</v>
      </c>
      <c r="G9" s="384"/>
      <c r="H9" s="384"/>
      <c r="I9" s="727"/>
    </row>
    <row r="10" spans="1:42" ht="16.5" customHeight="1" x14ac:dyDescent="0.3">
      <c r="B10" s="724" t="s">
        <v>869</v>
      </c>
      <c r="C10" s="384" t="s">
        <v>870</v>
      </c>
      <c r="D10" s="384" t="s">
        <v>214</v>
      </c>
      <c r="E10" s="185" t="s">
        <v>220</v>
      </c>
      <c r="F10" s="185" t="s">
        <v>223</v>
      </c>
      <c r="G10" s="384" t="s">
        <v>224</v>
      </c>
      <c r="H10" s="384" t="s">
        <v>227</v>
      </c>
      <c r="I10" s="727"/>
    </row>
    <row r="11" spans="1:42" ht="17.25" customHeight="1" x14ac:dyDescent="0.3">
      <c r="B11" s="724"/>
      <c r="C11" s="384"/>
      <c r="D11" s="384"/>
      <c r="E11" s="185" t="s">
        <v>221</v>
      </c>
      <c r="F11" s="185" t="s">
        <v>230</v>
      </c>
      <c r="G11" s="384"/>
      <c r="H11" s="384"/>
      <c r="I11" s="727"/>
    </row>
    <row r="12" spans="1:42" x14ac:dyDescent="0.3">
      <c r="B12" s="724" t="s">
        <v>871</v>
      </c>
      <c r="C12" s="384" t="s">
        <v>872</v>
      </c>
      <c r="D12" s="384" t="s">
        <v>214</v>
      </c>
      <c r="E12" s="185" t="s">
        <v>221</v>
      </c>
      <c r="F12" s="185" t="s">
        <v>230</v>
      </c>
      <c r="G12" s="384" t="s">
        <v>224</v>
      </c>
      <c r="H12" s="384" t="s">
        <v>227</v>
      </c>
      <c r="I12" s="727"/>
    </row>
    <row r="13" spans="1:42" ht="15" customHeight="1" x14ac:dyDescent="0.3">
      <c r="B13" s="724"/>
      <c r="C13" s="384"/>
      <c r="D13" s="384"/>
      <c r="E13" s="185" t="s">
        <v>220</v>
      </c>
      <c r="F13" s="185" t="s">
        <v>223</v>
      </c>
      <c r="G13" s="384"/>
      <c r="H13" s="384"/>
      <c r="I13" s="727"/>
    </row>
    <row r="14" spans="1:42" ht="17.25" customHeight="1" x14ac:dyDescent="0.3">
      <c r="B14" s="724" t="s">
        <v>873</v>
      </c>
      <c r="C14" s="384" t="s">
        <v>874</v>
      </c>
      <c r="D14" s="384" t="s">
        <v>214</v>
      </c>
      <c r="E14" s="185" t="s">
        <v>220</v>
      </c>
      <c r="F14" s="185" t="s">
        <v>223</v>
      </c>
      <c r="G14" s="384" t="s">
        <v>224</v>
      </c>
      <c r="H14" s="384" t="s">
        <v>227</v>
      </c>
      <c r="I14" s="727"/>
    </row>
    <row r="15" spans="1:42" ht="15" thickBot="1" x14ac:dyDescent="0.35">
      <c r="B15" s="725"/>
      <c r="C15" s="726"/>
      <c r="D15" s="726"/>
      <c r="E15" s="275" t="s">
        <v>221</v>
      </c>
      <c r="F15" s="275" t="s">
        <v>230</v>
      </c>
      <c r="G15" s="726"/>
      <c r="H15" s="726"/>
      <c r="I15" s="728"/>
    </row>
  </sheetData>
  <mergeCells count="29">
    <mergeCell ref="B2:B4"/>
    <mergeCell ref="C2:H2"/>
    <mergeCell ref="I2:I4"/>
    <mergeCell ref="AB2:AB4"/>
    <mergeCell ref="C3:H3"/>
    <mergeCell ref="C4:H4"/>
    <mergeCell ref="B6:I6"/>
    <mergeCell ref="E7:F7"/>
    <mergeCell ref="B8:B9"/>
    <mergeCell ref="C8:C9"/>
    <mergeCell ref="D8:D9"/>
    <mergeCell ref="G8:G9"/>
    <mergeCell ref="H8:H9"/>
    <mergeCell ref="I8:I15"/>
    <mergeCell ref="B10:B11"/>
    <mergeCell ref="C10:C11"/>
    <mergeCell ref="D10:D11"/>
    <mergeCell ref="G10:G11"/>
    <mergeCell ref="H10:H11"/>
    <mergeCell ref="B12:B13"/>
    <mergeCell ref="C12:C13"/>
    <mergeCell ref="D12:D13"/>
    <mergeCell ref="G12:G13"/>
    <mergeCell ref="H12:H13"/>
    <mergeCell ref="B14:B15"/>
    <mergeCell ref="C14:C15"/>
    <mergeCell ref="D14:D15"/>
    <mergeCell ref="G14:G15"/>
    <mergeCell ref="H14:H15"/>
  </mergeCells>
  <pageMargins left="0.7" right="0.7" top="0.75" bottom="0.75" header="0.3" footer="0.3"/>
  <pageSetup paperSize="9" scale="5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7492-45E6-4F85-B9F1-A53E168AD5F7}">
  <dimension ref="A1:GP462"/>
  <sheetViews>
    <sheetView topLeftCell="Q11" zoomScale="78" zoomScaleNormal="78" zoomScaleSheetLayoutView="66" workbookViewId="0">
      <selection activeCell="X15" sqref="X15:X17"/>
    </sheetView>
  </sheetViews>
  <sheetFormatPr baseColWidth="10" defaultRowHeight="14.4" x14ac:dyDescent="0.3"/>
  <cols>
    <col min="1" max="1" width="2.44140625" style="70" customWidth="1"/>
    <col min="2" max="2" width="11.5546875" customWidth="1"/>
    <col min="3" max="3" width="16.5546875" bestFit="1" customWidth="1"/>
    <col min="4" max="4" width="13.88671875" customWidth="1"/>
    <col min="5" max="5" width="16.6640625" customWidth="1"/>
    <col min="6" max="8" width="7" customWidth="1"/>
    <col min="9" max="9" width="42.5546875" customWidth="1"/>
    <col min="10" max="10" width="16.6640625" customWidth="1"/>
    <col min="11" max="11" width="16.6640625" style="70" customWidth="1"/>
    <col min="12" max="13" width="16.6640625" customWidth="1"/>
    <col min="14" max="14" width="23.109375" customWidth="1"/>
    <col min="15" max="15" width="52.5546875" customWidth="1"/>
    <col min="16" max="16" width="61.88671875" customWidth="1"/>
    <col min="17" max="17" width="28.6640625" customWidth="1"/>
    <col min="18" max="18" width="29.6640625" customWidth="1"/>
    <col min="19" max="19" width="16.6640625" customWidth="1"/>
    <col min="20" max="20" width="16.6640625" style="70" customWidth="1"/>
    <col min="21" max="21" width="14.44140625" bestFit="1" customWidth="1"/>
    <col min="22" max="22" width="49" customWidth="1"/>
    <col min="23" max="24" width="12.5546875" customWidth="1"/>
    <col min="25" max="26" width="16.109375" customWidth="1"/>
    <col min="27" max="27" width="16.88671875" customWidth="1"/>
    <col min="28" max="28" width="23" customWidth="1"/>
    <col min="29" max="198" width="11.44140625" style="70"/>
  </cols>
  <sheetData>
    <row r="1" spans="1:198" s="73" customFormat="1" ht="5.25" customHeight="1" x14ac:dyDescent="0.3">
      <c r="F1" s="74"/>
      <c r="G1" s="74"/>
      <c r="H1" s="74"/>
    </row>
    <row r="2" spans="1:198" s="70" customFormat="1" ht="15" customHeight="1" x14ac:dyDescent="0.3">
      <c r="B2" s="303"/>
      <c r="C2" s="304" t="s">
        <v>285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5"/>
    </row>
    <row r="3" spans="1:198" s="70" customFormat="1" ht="15" customHeight="1" x14ac:dyDescent="0.3">
      <c r="B3" s="303"/>
      <c r="C3" s="306" t="s">
        <v>232</v>
      </c>
      <c r="D3" s="306"/>
      <c r="E3" s="306"/>
      <c r="F3" s="306"/>
      <c r="G3" s="306"/>
      <c r="H3" s="306"/>
      <c r="I3" s="306"/>
      <c r="J3" s="306"/>
      <c r="K3" s="306"/>
      <c r="L3" s="306"/>
      <c r="M3" s="306"/>
      <c r="N3" s="306"/>
      <c r="O3" s="306"/>
      <c r="P3" s="306"/>
      <c r="Q3" s="306"/>
      <c r="R3" s="306"/>
      <c r="S3" s="306"/>
      <c r="T3" s="306"/>
      <c r="U3" s="306"/>
      <c r="V3" s="306"/>
      <c r="W3" s="306"/>
      <c r="X3" s="306"/>
      <c r="Y3" s="306"/>
      <c r="Z3" s="306"/>
      <c r="AA3" s="306"/>
      <c r="AB3" s="305"/>
    </row>
    <row r="4" spans="1:198" s="70" customFormat="1" ht="15" customHeight="1" x14ac:dyDescent="0.3">
      <c r="B4" s="303"/>
      <c r="C4" s="304" t="s">
        <v>233</v>
      </c>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198" s="73" customFormat="1" ht="5.25" customHeight="1" thickBot="1" x14ac:dyDescent="0.35">
      <c r="F5" s="74"/>
      <c r="G5" s="74"/>
      <c r="H5" s="74"/>
    </row>
    <row r="6" spans="1:198" s="70" customFormat="1" ht="15" hidden="1" thickBot="1" x14ac:dyDescent="0.35">
      <c r="U6" s="76">
        <f>+S10*T10</f>
        <v>12</v>
      </c>
    </row>
    <row r="7" spans="1:198" ht="27" customHeight="1" x14ac:dyDescent="0.3">
      <c r="B7" s="297" t="s">
        <v>18</v>
      </c>
      <c r="C7" s="298"/>
      <c r="D7" s="298"/>
      <c r="E7" s="298"/>
      <c r="F7" s="298"/>
      <c r="G7" s="298"/>
      <c r="H7" s="298"/>
      <c r="I7" s="299"/>
      <c r="J7" s="300" t="s">
        <v>254</v>
      </c>
      <c r="K7" s="301"/>
      <c r="L7" s="301"/>
      <c r="M7" s="301"/>
      <c r="N7" s="302"/>
      <c r="O7" s="300" t="s">
        <v>261</v>
      </c>
      <c r="P7" s="301"/>
      <c r="Q7" s="301"/>
      <c r="R7" s="301"/>
      <c r="S7" s="301"/>
      <c r="T7" s="301"/>
      <c r="U7" s="301"/>
      <c r="V7" s="302"/>
      <c r="W7" s="297" t="s">
        <v>210</v>
      </c>
      <c r="X7" s="298"/>
      <c r="Y7" s="298"/>
      <c r="Z7" s="298"/>
      <c r="AA7" s="298"/>
      <c r="AB7" s="299"/>
    </row>
    <row r="8" spans="1:198" ht="25.5" customHeight="1" x14ac:dyDescent="0.3">
      <c r="B8" s="309" t="s">
        <v>19</v>
      </c>
      <c r="C8" s="310" t="s">
        <v>22</v>
      </c>
      <c r="D8" s="312" t="s">
        <v>209</v>
      </c>
      <c r="E8" s="312" t="s">
        <v>20</v>
      </c>
      <c r="F8" s="314" t="s">
        <v>212</v>
      </c>
      <c r="G8" s="314"/>
      <c r="H8" s="314"/>
      <c r="I8" s="315" t="s">
        <v>258</v>
      </c>
      <c r="J8" s="82" t="s">
        <v>262</v>
      </c>
      <c r="K8" s="83" t="s">
        <v>263</v>
      </c>
      <c r="L8" s="310" t="s">
        <v>265</v>
      </c>
      <c r="M8" s="310" t="s">
        <v>266</v>
      </c>
      <c r="N8" s="317" t="s">
        <v>267</v>
      </c>
      <c r="O8" s="319" t="s">
        <v>268</v>
      </c>
      <c r="P8" s="307" t="s">
        <v>269</v>
      </c>
      <c r="Q8" s="307" t="s">
        <v>270</v>
      </c>
      <c r="R8" s="417" t="s">
        <v>271</v>
      </c>
      <c r="S8" s="83" t="s">
        <v>259</v>
      </c>
      <c r="T8" s="83" t="s">
        <v>260</v>
      </c>
      <c r="U8" s="84" t="s">
        <v>257</v>
      </c>
      <c r="V8" s="323" t="s">
        <v>272</v>
      </c>
      <c r="W8" s="309" t="s">
        <v>211</v>
      </c>
      <c r="X8" s="314"/>
      <c r="Y8" s="325" t="s">
        <v>273</v>
      </c>
      <c r="Z8" s="326"/>
      <c r="AA8" s="310" t="s">
        <v>255</v>
      </c>
      <c r="AB8" s="327" t="s">
        <v>256</v>
      </c>
    </row>
    <row r="9" spans="1:198" ht="93" thickBot="1" x14ac:dyDescent="0.35">
      <c r="B9" s="425"/>
      <c r="C9" s="420"/>
      <c r="D9" s="426"/>
      <c r="E9" s="426"/>
      <c r="F9" s="120" t="s">
        <v>207</v>
      </c>
      <c r="G9" s="120" t="s">
        <v>231</v>
      </c>
      <c r="H9" s="120" t="s">
        <v>208</v>
      </c>
      <c r="I9" s="427"/>
      <c r="J9" s="121" t="s">
        <v>274</v>
      </c>
      <c r="K9" s="122" t="s">
        <v>275</v>
      </c>
      <c r="L9" s="420"/>
      <c r="M9" s="420"/>
      <c r="N9" s="449"/>
      <c r="O9" s="423"/>
      <c r="P9" s="424"/>
      <c r="Q9" s="424"/>
      <c r="R9" s="418"/>
      <c r="S9" s="123" t="s">
        <v>274</v>
      </c>
      <c r="T9" s="124" t="s">
        <v>275</v>
      </c>
      <c r="U9" s="125" t="s">
        <v>276</v>
      </c>
      <c r="V9" s="419"/>
      <c r="W9" s="119" t="s">
        <v>277</v>
      </c>
      <c r="X9" s="110" t="s">
        <v>278</v>
      </c>
      <c r="Y9" s="110" t="s">
        <v>479</v>
      </c>
      <c r="Z9" s="110" t="s">
        <v>576</v>
      </c>
      <c r="AA9" s="420"/>
      <c r="AB9" s="421"/>
    </row>
    <row r="10" spans="1:198" s="78" customFormat="1" ht="228.75" customHeight="1" x14ac:dyDescent="0.3">
      <c r="A10" s="77"/>
      <c r="B10" s="452" t="s">
        <v>875</v>
      </c>
      <c r="C10" s="439" t="s">
        <v>6</v>
      </c>
      <c r="D10" s="439" t="s">
        <v>876</v>
      </c>
      <c r="E10" s="439" t="s">
        <v>283</v>
      </c>
      <c r="F10" s="439">
        <v>5</v>
      </c>
      <c r="G10" s="439">
        <v>5</v>
      </c>
      <c r="H10" s="439">
        <v>3</v>
      </c>
      <c r="I10" s="438" t="s">
        <v>877</v>
      </c>
      <c r="J10" s="402">
        <v>2</v>
      </c>
      <c r="K10" s="405">
        <v>15</v>
      </c>
      <c r="L10" s="403">
        <f>VLOOKUP(J10,[12]DATOS!$S$4:$X$8,MATCH(K10,[12]DATOS!$S$3:$X$3,0),0)</f>
        <v>30</v>
      </c>
      <c r="M10" s="403" t="str">
        <f>IF(L10&lt;=10,"BAJO",IF(AND(L10&gt;=11, L10&lt;=20),"MODERADO",IF(AND(L10&gt;=21, L10&lt;=40),"ALTO",IF(AND(L10&gt;=41, L10&lt;=75),"EXTREMO",""))))</f>
        <v>ALTO</v>
      </c>
      <c r="N10" s="438" t="s">
        <v>1</v>
      </c>
      <c r="O10" s="452" t="s">
        <v>878</v>
      </c>
      <c r="P10" s="452" t="s">
        <v>879</v>
      </c>
      <c r="Q10" s="452" t="s">
        <v>880</v>
      </c>
      <c r="R10" s="267" t="s">
        <v>881</v>
      </c>
      <c r="S10" s="439">
        <v>1</v>
      </c>
      <c r="T10" s="450">
        <v>12</v>
      </c>
      <c r="U10" s="451" t="str">
        <f>IF($U$6&lt;=8,"BAJO",IF(AND($U$6&gt;=9, $U$6&lt;=22),"MODERADO",IF(AND($U$6&gt;=23, $U$6&lt;=36),"ALTO",IF(AND($U$6&gt;=37),"EXTREMO",""))))</f>
        <v>MODERADO</v>
      </c>
      <c r="V10" s="438" t="s">
        <v>882</v>
      </c>
      <c r="W10" s="583">
        <v>45551</v>
      </c>
      <c r="X10" s="584">
        <v>45657</v>
      </c>
      <c r="Y10" s="439"/>
      <c r="Z10" s="439"/>
      <c r="AA10" s="730"/>
      <c r="AB10" s="438"/>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3">
      <c r="B11" s="321"/>
      <c r="C11" s="322"/>
      <c r="D11" s="322"/>
      <c r="E11" s="322"/>
      <c r="F11" s="322"/>
      <c r="G11" s="322"/>
      <c r="H11" s="322"/>
      <c r="I11" s="339"/>
      <c r="J11" s="331"/>
      <c r="K11" s="334"/>
      <c r="L11" s="337"/>
      <c r="M11" s="337"/>
      <c r="N11" s="339"/>
      <c r="O11" s="321"/>
      <c r="P11" s="321"/>
      <c r="Q11" s="321"/>
      <c r="R11" s="93" t="s">
        <v>249</v>
      </c>
      <c r="S11" s="322"/>
      <c r="T11" s="345"/>
      <c r="U11" s="346"/>
      <c r="V11" s="339"/>
      <c r="W11" s="347"/>
      <c r="X11" s="348"/>
      <c r="Y11" s="322"/>
      <c r="Z11" s="322"/>
      <c r="AA11" s="534"/>
      <c r="AB11" s="339"/>
    </row>
    <row r="12" spans="1:198" s="77" customFormat="1" ht="15" customHeight="1" thickBot="1" x14ac:dyDescent="0.35">
      <c r="B12" s="343"/>
      <c r="C12" s="344"/>
      <c r="D12" s="344"/>
      <c r="E12" s="344"/>
      <c r="F12" s="344"/>
      <c r="G12" s="344"/>
      <c r="H12" s="344"/>
      <c r="I12" s="351"/>
      <c r="J12" s="356"/>
      <c r="K12" s="357"/>
      <c r="L12" s="354"/>
      <c r="M12" s="354"/>
      <c r="N12" s="351"/>
      <c r="O12" s="343"/>
      <c r="P12" s="343"/>
      <c r="Q12" s="343"/>
      <c r="R12" s="131" t="s">
        <v>251</v>
      </c>
      <c r="S12" s="344"/>
      <c r="T12" s="355"/>
      <c r="U12" s="433"/>
      <c r="V12" s="351"/>
      <c r="W12" s="352"/>
      <c r="X12" s="353"/>
      <c r="Y12" s="344"/>
      <c r="Z12" s="344"/>
      <c r="AA12" s="535"/>
      <c r="AB12" s="351"/>
    </row>
    <row r="13" spans="1:198" s="78" customFormat="1" ht="72" customHeight="1" x14ac:dyDescent="0.3">
      <c r="A13" s="77"/>
      <c r="B13" s="452" t="s">
        <v>875</v>
      </c>
      <c r="C13" s="439" t="s">
        <v>14</v>
      </c>
      <c r="D13" s="439" t="s">
        <v>883</v>
      </c>
      <c r="E13" s="439" t="s">
        <v>281</v>
      </c>
      <c r="F13" s="439">
        <v>2</v>
      </c>
      <c r="G13" s="439">
        <v>4</v>
      </c>
      <c r="H13" s="439">
        <v>5</v>
      </c>
      <c r="I13" s="438" t="s">
        <v>884</v>
      </c>
      <c r="J13" s="402">
        <v>3</v>
      </c>
      <c r="K13" s="405">
        <v>12</v>
      </c>
      <c r="L13" s="403">
        <f>VLOOKUP(J13,[12]DATOS!$S$4:$X$8,MATCH(K13,[12]DATOS!$S$3:$X$3,0),0)</f>
        <v>36</v>
      </c>
      <c r="M13" s="403" t="str">
        <f>IF(L13&lt;=10,"BAJO",IF(AND(L13&gt;=11, L13&lt;=20),"MODERADO",IF(AND(L13&gt;=21, L13&lt;=40),"ALTO",IF(AND(L13&gt;=41, L13&lt;=75),"EXTREMO",""))))</f>
        <v>ALTO</v>
      </c>
      <c r="N13" s="438" t="s">
        <v>1</v>
      </c>
      <c r="O13" s="571" t="s">
        <v>885</v>
      </c>
      <c r="P13" s="402" t="s">
        <v>886</v>
      </c>
      <c r="Q13" s="522" t="s">
        <v>1018</v>
      </c>
      <c r="R13" s="403" t="s">
        <v>1019</v>
      </c>
      <c r="S13" s="439">
        <v>2</v>
      </c>
      <c r="T13" s="450">
        <v>9</v>
      </c>
      <c r="U13" s="451" t="str">
        <f>IF($U$6&lt;=8,"BAJO",IF(AND($U$6&gt;=9, $U$6&lt;=22),"MODERADO",IF(AND($U$6&gt;=23, $U$6&lt;=36),"ALTO",IF(AND($U$6&gt;=37),"EXTREMO",""))))</f>
        <v>MODERADO</v>
      </c>
      <c r="V13" s="137" t="s">
        <v>1020</v>
      </c>
      <c r="W13" s="195">
        <v>45551</v>
      </c>
      <c r="X13" s="196">
        <v>45657</v>
      </c>
      <c r="Y13" s="136"/>
      <c r="Z13" s="136"/>
      <c r="AA13" s="197"/>
      <c r="AB13" s="224"/>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72" customHeight="1" x14ac:dyDescent="0.3">
      <c r="A14" s="77"/>
      <c r="B14" s="332"/>
      <c r="C14" s="338"/>
      <c r="D14" s="338"/>
      <c r="E14" s="338"/>
      <c r="F14" s="338"/>
      <c r="G14" s="338"/>
      <c r="H14" s="338"/>
      <c r="I14" s="526"/>
      <c r="J14" s="331"/>
      <c r="K14" s="334"/>
      <c r="L14" s="337"/>
      <c r="M14" s="337"/>
      <c r="N14" s="526"/>
      <c r="O14" s="572"/>
      <c r="P14" s="331"/>
      <c r="Q14" s="523"/>
      <c r="R14" s="337"/>
      <c r="S14" s="338"/>
      <c r="T14" s="335"/>
      <c r="U14" s="729"/>
      <c r="V14" s="152" t="s">
        <v>1021</v>
      </c>
      <c r="W14" s="153">
        <v>45551</v>
      </c>
      <c r="X14" s="154">
        <v>45657</v>
      </c>
      <c r="Y14" s="266"/>
      <c r="Z14" s="266"/>
      <c r="AA14" s="276"/>
      <c r="AB14" s="2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72" customHeight="1" x14ac:dyDescent="0.3">
      <c r="A15" s="77"/>
      <c r="B15" s="332"/>
      <c r="C15" s="338"/>
      <c r="D15" s="338"/>
      <c r="E15" s="338"/>
      <c r="F15" s="338"/>
      <c r="G15" s="338"/>
      <c r="H15" s="338"/>
      <c r="I15" s="526"/>
      <c r="J15" s="331"/>
      <c r="K15" s="334"/>
      <c r="L15" s="337"/>
      <c r="M15" s="337"/>
      <c r="N15" s="526"/>
      <c r="O15" s="572"/>
      <c r="P15" s="331"/>
      <c r="Q15" s="523"/>
      <c r="R15" s="337"/>
      <c r="S15" s="338"/>
      <c r="T15" s="335"/>
      <c r="U15" s="729"/>
      <c r="V15" s="468" t="s">
        <v>1022</v>
      </c>
      <c r="W15" s="594">
        <v>45551</v>
      </c>
      <c r="X15" s="597">
        <v>45657</v>
      </c>
      <c r="Y15" s="458"/>
      <c r="Z15" s="458"/>
      <c r="AA15" s="590"/>
      <c r="AB15" s="468"/>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3">
      <c r="B16" s="321"/>
      <c r="C16" s="322"/>
      <c r="D16" s="322"/>
      <c r="E16" s="322"/>
      <c r="F16" s="322"/>
      <c r="G16" s="322"/>
      <c r="H16" s="322"/>
      <c r="I16" s="339"/>
      <c r="J16" s="331"/>
      <c r="K16" s="334"/>
      <c r="L16" s="337"/>
      <c r="M16" s="337"/>
      <c r="N16" s="339"/>
      <c r="O16" s="572"/>
      <c r="P16" s="331"/>
      <c r="Q16" s="523"/>
      <c r="R16" s="93" t="s">
        <v>249</v>
      </c>
      <c r="S16" s="322"/>
      <c r="T16" s="345"/>
      <c r="U16" s="346"/>
      <c r="V16" s="410"/>
      <c r="W16" s="595"/>
      <c r="X16" s="598"/>
      <c r="Y16" s="337"/>
      <c r="Z16" s="337"/>
      <c r="AA16" s="591"/>
      <c r="AB16" s="410"/>
    </row>
    <row r="17" spans="1:130" s="77" customFormat="1" ht="15" customHeight="1" thickBot="1" x14ac:dyDescent="0.35">
      <c r="B17" s="343"/>
      <c r="C17" s="344"/>
      <c r="D17" s="344"/>
      <c r="E17" s="344"/>
      <c r="F17" s="344"/>
      <c r="G17" s="344"/>
      <c r="H17" s="344"/>
      <c r="I17" s="351"/>
      <c r="J17" s="356"/>
      <c r="K17" s="357"/>
      <c r="L17" s="354"/>
      <c r="M17" s="354"/>
      <c r="N17" s="351"/>
      <c r="O17" s="573"/>
      <c r="P17" s="356"/>
      <c r="Q17" s="525"/>
      <c r="R17" s="131" t="s">
        <v>251</v>
      </c>
      <c r="S17" s="344"/>
      <c r="T17" s="355"/>
      <c r="U17" s="433"/>
      <c r="V17" s="411"/>
      <c r="W17" s="596"/>
      <c r="X17" s="599"/>
      <c r="Y17" s="354"/>
      <c r="Z17" s="354"/>
      <c r="AA17" s="592"/>
      <c r="AB17" s="411"/>
    </row>
    <row r="18" spans="1:130" s="73" customFormat="1" x14ac:dyDescent="0.3">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3">
      <c r="A19" s="73"/>
      <c r="B19" s="359" t="s">
        <v>234</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3">
      <c r="B20" s="362" t="s">
        <v>264</v>
      </c>
      <c r="C20" s="362"/>
      <c r="D20" s="362"/>
      <c r="E20" s="362"/>
      <c r="F20" s="362"/>
      <c r="G20" s="362"/>
      <c r="H20" s="362"/>
      <c r="I20" s="362" t="s">
        <v>279</v>
      </c>
      <c r="J20" s="362"/>
      <c r="K20" s="362"/>
      <c r="L20" s="362"/>
      <c r="M20" s="362"/>
      <c r="N20" s="362"/>
      <c r="O20" s="362"/>
      <c r="P20" s="362"/>
      <c r="Q20" s="362"/>
      <c r="R20" s="362"/>
      <c r="S20" s="362"/>
      <c r="T20" s="362"/>
      <c r="U20" s="362"/>
      <c r="V20" s="362"/>
      <c r="W20" s="362"/>
      <c r="X20" s="363" t="s">
        <v>235</v>
      </c>
      <c r="Y20" s="364"/>
      <c r="Z20" s="364"/>
      <c r="AA20" s="364"/>
      <c r="AB20" s="365"/>
    </row>
    <row r="21" spans="1:130" s="69" customFormat="1" x14ac:dyDescent="0.3">
      <c r="A21" s="73"/>
      <c r="B21" s="350" t="s">
        <v>236</v>
      </c>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3">
      <c r="A22" s="73"/>
      <c r="B22" s="366" t="s">
        <v>237</v>
      </c>
      <c r="C22" s="366"/>
      <c r="D22" s="366"/>
      <c r="E22" s="366"/>
      <c r="F22" s="366"/>
      <c r="G22" s="366"/>
      <c r="H22" s="366"/>
      <c r="I22" s="367" t="s">
        <v>238</v>
      </c>
      <c r="J22" s="367"/>
      <c r="K22" s="367"/>
      <c r="L22" s="367"/>
      <c r="M22" s="367"/>
      <c r="N22" s="367"/>
      <c r="O22" s="367"/>
      <c r="P22" s="367"/>
      <c r="Q22" s="367"/>
      <c r="R22" s="367"/>
      <c r="S22" s="366" t="s">
        <v>239</v>
      </c>
      <c r="T22" s="366"/>
      <c r="U22" s="366"/>
      <c r="V22" s="366"/>
      <c r="W22" s="366"/>
      <c r="X22" s="366"/>
      <c r="Y22" s="366"/>
      <c r="Z22" s="366"/>
      <c r="AA22" s="368" t="s">
        <v>240</v>
      </c>
      <c r="AB22" s="369"/>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3">
      <c r="A23" s="73"/>
      <c r="B23" s="370">
        <v>0</v>
      </c>
      <c r="C23" s="370"/>
      <c r="D23" s="370"/>
      <c r="E23" s="370"/>
      <c r="F23" s="370"/>
      <c r="G23" s="370"/>
      <c r="H23" s="370"/>
      <c r="I23" s="371" t="s">
        <v>241</v>
      </c>
      <c r="J23" s="371"/>
      <c r="K23" s="371"/>
      <c r="L23" s="371"/>
      <c r="M23" s="371"/>
      <c r="N23" s="371"/>
      <c r="O23" s="371"/>
      <c r="P23" s="371"/>
      <c r="Q23" s="371"/>
      <c r="R23" s="371"/>
      <c r="S23" s="372">
        <v>44734</v>
      </c>
      <c r="T23" s="372"/>
      <c r="U23" s="372"/>
      <c r="V23" s="372"/>
      <c r="W23" s="372"/>
      <c r="X23" s="372"/>
      <c r="Y23" s="372"/>
      <c r="Z23" s="372"/>
      <c r="AA23" s="373">
        <v>1</v>
      </c>
      <c r="AB23" s="374"/>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3">
      <c r="A24" s="73"/>
      <c r="B24" s="370">
        <v>1</v>
      </c>
      <c r="C24" s="370"/>
      <c r="D24" s="370"/>
      <c r="E24" s="370"/>
      <c r="F24" s="370"/>
      <c r="G24" s="370"/>
      <c r="H24" s="370"/>
      <c r="I24" s="371" t="s">
        <v>253</v>
      </c>
      <c r="J24" s="371"/>
      <c r="K24" s="371"/>
      <c r="L24" s="371"/>
      <c r="M24" s="371"/>
      <c r="N24" s="371"/>
      <c r="O24" s="371"/>
      <c r="P24" s="371"/>
      <c r="Q24" s="371"/>
      <c r="R24" s="371"/>
      <c r="S24" s="372">
        <v>45217</v>
      </c>
      <c r="T24" s="372"/>
      <c r="U24" s="372"/>
      <c r="V24" s="372"/>
      <c r="W24" s="372"/>
      <c r="X24" s="372"/>
      <c r="Y24" s="372"/>
      <c r="Z24" s="372"/>
      <c r="AA24" s="373">
        <v>2</v>
      </c>
      <c r="AB24" s="374"/>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3">
      <c r="A25" s="73"/>
      <c r="B25" s="375">
        <v>2</v>
      </c>
      <c r="C25" s="376"/>
      <c r="D25" s="376"/>
      <c r="E25" s="376"/>
      <c r="F25" s="376"/>
      <c r="G25" s="376"/>
      <c r="H25" s="376"/>
      <c r="I25" s="377" t="s">
        <v>286</v>
      </c>
      <c r="J25" s="378"/>
      <c r="K25" s="378"/>
      <c r="L25" s="378"/>
      <c r="M25" s="378"/>
      <c r="N25" s="378"/>
      <c r="O25" s="378"/>
      <c r="P25" s="378"/>
      <c r="Q25" s="378"/>
      <c r="R25" s="378"/>
      <c r="S25" s="372">
        <v>45362</v>
      </c>
      <c r="T25" s="372"/>
      <c r="U25" s="372"/>
      <c r="V25" s="372"/>
      <c r="W25" s="372"/>
      <c r="X25" s="372"/>
      <c r="Y25" s="372"/>
      <c r="Z25" s="372"/>
      <c r="AA25" s="373">
        <v>3</v>
      </c>
      <c r="AB25" s="374"/>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3">
      <c r="F26" s="74"/>
      <c r="G26" s="74"/>
      <c r="H26" s="74"/>
    </row>
    <row r="27" spans="1:130" s="70" customFormat="1" x14ac:dyDescent="0.3">
      <c r="U27" s="73"/>
    </row>
    <row r="28" spans="1:130" s="70" customFormat="1" x14ac:dyDescent="0.3">
      <c r="U28" s="73"/>
    </row>
    <row r="29" spans="1:130" s="70" customFormat="1" x14ac:dyDescent="0.3">
      <c r="U29" s="73"/>
    </row>
    <row r="30" spans="1:130" s="70" customFormat="1" x14ac:dyDescent="0.3">
      <c r="U30" s="73"/>
    </row>
    <row r="31" spans="1:130" s="70" customFormat="1" x14ac:dyDescent="0.3">
      <c r="U31" s="73"/>
    </row>
    <row r="32" spans="1:130" s="70" customFormat="1" x14ac:dyDescent="0.3">
      <c r="U32" s="73"/>
    </row>
    <row r="33" spans="21:21" s="70" customFormat="1" x14ac:dyDescent="0.3">
      <c r="U33" s="73"/>
    </row>
    <row r="34" spans="21:21" s="70" customFormat="1" x14ac:dyDescent="0.3">
      <c r="U34" s="73"/>
    </row>
    <row r="35" spans="21:21" s="70" customFormat="1" x14ac:dyDescent="0.3">
      <c r="U35" s="73"/>
    </row>
    <row r="36" spans="21:21" s="70" customFormat="1" x14ac:dyDescent="0.3">
      <c r="U36" s="73"/>
    </row>
    <row r="37" spans="21:21" s="70" customFormat="1" x14ac:dyDescent="0.3">
      <c r="U37" s="73"/>
    </row>
    <row r="38" spans="21:21" s="70" customFormat="1" x14ac:dyDescent="0.3">
      <c r="U38" s="73"/>
    </row>
    <row r="39" spans="21:21" s="70" customFormat="1" x14ac:dyDescent="0.3">
      <c r="U39" s="73"/>
    </row>
    <row r="40" spans="21:21" s="70" customFormat="1" x14ac:dyDescent="0.3">
      <c r="U40" s="73"/>
    </row>
    <row r="41" spans="21:21" s="70" customFormat="1" x14ac:dyDescent="0.3">
      <c r="U41" s="73"/>
    </row>
    <row r="42" spans="21:21" s="70" customFormat="1" x14ac:dyDescent="0.3">
      <c r="U42" s="73"/>
    </row>
    <row r="43" spans="21:21" s="70" customFormat="1" x14ac:dyDescent="0.3">
      <c r="U43" s="73"/>
    </row>
    <row r="44" spans="21:21" s="70" customFormat="1" x14ac:dyDescent="0.3">
      <c r="U44" s="73"/>
    </row>
    <row r="45" spans="21:21" s="70" customFormat="1" x14ac:dyDescent="0.3">
      <c r="U45" s="73"/>
    </row>
    <row r="46" spans="21:21" s="70" customFormat="1" x14ac:dyDescent="0.3">
      <c r="U46" s="73"/>
    </row>
    <row r="47" spans="21:21" s="70" customFormat="1" x14ac:dyDescent="0.3"/>
    <row r="48" spans="21:21" s="70" customFormat="1" x14ac:dyDescent="0.3"/>
    <row r="49" s="70" customFormat="1" x14ac:dyDescent="0.3"/>
    <row r="50" s="70" customFormat="1" x14ac:dyDescent="0.3"/>
    <row r="51" s="70" customFormat="1" x14ac:dyDescent="0.3"/>
    <row r="52" s="70" customFormat="1" x14ac:dyDescent="0.3"/>
    <row r="53" s="70" customFormat="1" x14ac:dyDescent="0.3"/>
    <row r="54" s="70" customFormat="1" x14ac:dyDescent="0.3"/>
    <row r="55" s="70" customFormat="1" x14ac:dyDescent="0.3"/>
    <row r="56" s="70" customFormat="1" x14ac:dyDescent="0.3"/>
    <row r="57" s="70" customFormat="1" x14ac:dyDescent="0.3"/>
    <row r="58" s="70" customFormat="1" x14ac:dyDescent="0.3"/>
    <row r="59" s="70" customFormat="1" x14ac:dyDescent="0.3"/>
    <row r="60" s="70" customFormat="1" x14ac:dyDescent="0.3"/>
    <row r="61" s="70" customFormat="1" x14ac:dyDescent="0.3"/>
    <row r="62" s="70" customFormat="1" x14ac:dyDescent="0.3"/>
    <row r="63" s="70" customFormat="1" x14ac:dyDescent="0.3"/>
    <row r="64" s="70" customFormat="1" x14ac:dyDescent="0.3"/>
    <row r="65" s="70" customFormat="1" x14ac:dyDescent="0.3"/>
    <row r="66" s="70" customFormat="1" x14ac:dyDescent="0.3"/>
    <row r="67" s="70" customFormat="1" x14ac:dyDescent="0.3"/>
    <row r="68" s="70" customFormat="1" x14ac:dyDescent="0.3"/>
    <row r="69" s="70" customFormat="1" x14ac:dyDescent="0.3"/>
    <row r="70" s="70" customFormat="1" x14ac:dyDescent="0.3"/>
    <row r="71" s="70" customFormat="1" x14ac:dyDescent="0.3"/>
    <row r="72" s="70" customFormat="1" x14ac:dyDescent="0.3"/>
    <row r="73" s="70" customFormat="1" x14ac:dyDescent="0.3"/>
    <row r="74" s="70" customFormat="1" x14ac:dyDescent="0.3"/>
    <row r="75" s="70" customFormat="1" x14ac:dyDescent="0.3"/>
    <row r="76" s="70" customFormat="1" x14ac:dyDescent="0.3"/>
    <row r="77" s="70" customFormat="1" x14ac:dyDescent="0.3"/>
    <row r="78" s="70" customFormat="1" x14ac:dyDescent="0.3"/>
    <row r="79" s="70" customFormat="1" x14ac:dyDescent="0.3"/>
    <row r="80" s="70" customFormat="1" x14ac:dyDescent="0.3"/>
    <row r="81" s="70" customFormat="1" x14ac:dyDescent="0.3"/>
    <row r="82" s="70" customFormat="1" x14ac:dyDescent="0.3"/>
    <row r="83" s="70" customFormat="1" x14ac:dyDescent="0.3"/>
    <row r="84" s="70" customFormat="1" x14ac:dyDescent="0.3"/>
    <row r="85" s="70" customFormat="1" x14ac:dyDescent="0.3"/>
    <row r="86" s="70" customFormat="1" x14ac:dyDescent="0.3"/>
    <row r="87" s="70" customFormat="1" x14ac:dyDescent="0.3"/>
    <row r="88" s="70" customFormat="1" x14ac:dyDescent="0.3"/>
    <row r="89" s="70" customFormat="1" x14ac:dyDescent="0.3"/>
    <row r="90" s="70" customFormat="1" x14ac:dyDescent="0.3"/>
    <row r="91" s="70" customFormat="1" x14ac:dyDescent="0.3"/>
    <row r="92" s="70" customFormat="1" x14ac:dyDescent="0.3"/>
    <row r="93" s="70" customFormat="1" x14ac:dyDescent="0.3"/>
    <row r="94" s="70" customFormat="1" x14ac:dyDescent="0.3"/>
    <row r="95" s="70" customFormat="1" x14ac:dyDescent="0.3"/>
    <row r="96" s="70" customFormat="1" x14ac:dyDescent="0.3"/>
    <row r="97" s="70" customFormat="1" x14ac:dyDescent="0.3"/>
    <row r="98" s="70" customFormat="1" x14ac:dyDescent="0.3"/>
    <row r="99" s="70" customFormat="1" x14ac:dyDescent="0.3"/>
    <row r="100" s="70" customFormat="1" x14ac:dyDescent="0.3"/>
    <row r="101" s="70" customFormat="1" x14ac:dyDescent="0.3"/>
    <row r="102" s="70" customFormat="1" x14ac:dyDescent="0.3"/>
    <row r="103" s="70" customFormat="1" x14ac:dyDescent="0.3"/>
    <row r="104" s="70" customFormat="1" x14ac:dyDescent="0.3"/>
    <row r="105" s="70" customFormat="1" x14ac:dyDescent="0.3"/>
    <row r="106" s="70" customFormat="1" x14ac:dyDescent="0.3"/>
    <row r="107" s="70" customFormat="1" x14ac:dyDescent="0.3"/>
    <row r="108" s="70" customFormat="1" x14ac:dyDescent="0.3"/>
    <row r="109" s="70" customFormat="1" x14ac:dyDescent="0.3"/>
    <row r="110" s="70" customFormat="1" x14ac:dyDescent="0.3"/>
    <row r="111" s="70" customFormat="1" x14ac:dyDescent="0.3"/>
    <row r="112" s="70" customFormat="1" x14ac:dyDescent="0.3"/>
    <row r="113" s="70" customFormat="1" x14ac:dyDescent="0.3"/>
    <row r="114" s="70" customFormat="1" x14ac:dyDescent="0.3"/>
    <row r="115" s="70" customFormat="1" x14ac:dyDescent="0.3"/>
    <row r="116" s="70" customFormat="1" x14ac:dyDescent="0.3"/>
    <row r="117" s="70" customFormat="1" x14ac:dyDescent="0.3"/>
    <row r="118" s="70" customFormat="1" x14ac:dyDescent="0.3"/>
    <row r="119" s="70" customFormat="1" x14ac:dyDescent="0.3"/>
    <row r="120" s="70" customFormat="1" x14ac:dyDescent="0.3"/>
    <row r="121" s="70" customFormat="1" x14ac:dyDescent="0.3"/>
    <row r="122" s="70" customFormat="1" x14ac:dyDescent="0.3"/>
    <row r="123" s="70" customFormat="1" x14ac:dyDescent="0.3"/>
    <row r="124" s="70" customFormat="1" x14ac:dyDescent="0.3"/>
    <row r="125" s="70" customFormat="1" x14ac:dyDescent="0.3"/>
    <row r="126" s="70" customFormat="1" x14ac:dyDescent="0.3"/>
    <row r="127" s="70" customFormat="1" x14ac:dyDescent="0.3"/>
    <row r="128" s="70" customFormat="1" x14ac:dyDescent="0.3"/>
    <row r="129" s="70" customFormat="1" x14ac:dyDescent="0.3"/>
    <row r="130" s="70" customFormat="1" x14ac:dyDescent="0.3"/>
    <row r="131" s="70" customFormat="1" x14ac:dyDescent="0.3"/>
    <row r="132" s="70" customFormat="1" x14ac:dyDescent="0.3"/>
    <row r="133" s="70" customFormat="1" x14ac:dyDescent="0.3"/>
    <row r="134" s="70" customFormat="1" x14ac:dyDescent="0.3"/>
    <row r="135" s="70" customFormat="1" x14ac:dyDescent="0.3"/>
    <row r="136" s="70" customFormat="1" x14ac:dyDescent="0.3"/>
    <row r="137" s="70" customFormat="1" x14ac:dyDescent="0.3"/>
    <row r="138" s="70" customFormat="1" x14ac:dyDescent="0.3"/>
    <row r="139" s="70" customFormat="1" x14ac:dyDescent="0.3"/>
    <row r="140" s="70" customFormat="1" x14ac:dyDescent="0.3"/>
    <row r="141" s="70" customFormat="1" x14ac:dyDescent="0.3"/>
    <row r="142" s="70" customFormat="1" x14ac:dyDescent="0.3"/>
    <row r="143" s="70" customFormat="1" x14ac:dyDescent="0.3"/>
    <row r="144" s="70" customFormat="1" x14ac:dyDescent="0.3"/>
    <row r="145" s="70" customFormat="1" x14ac:dyDescent="0.3"/>
    <row r="146" s="70" customFormat="1" x14ac:dyDescent="0.3"/>
    <row r="147" s="70" customFormat="1" x14ac:dyDescent="0.3"/>
    <row r="148" s="70" customFormat="1" x14ac:dyDescent="0.3"/>
    <row r="149" s="70" customFormat="1" x14ac:dyDescent="0.3"/>
    <row r="150" s="70" customFormat="1" x14ac:dyDescent="0.3"/>
    <row r="151" s="70" customFormat="1" x14ac:dyDescent="0.3"/>
    <row r="152" s="70" customFormat="1" x14ac:dyDescent="0.3"/>
    <row r="153" s="70" customFormat="1" x14ac:dyDescent="0.3"/>
    <row r="154" s="70" customFormat="1" x14ac:dyDescent="0.3"/>
    <row r="155" s="70" customFormat="1" x14ac:dyDescent="0.3"/>
    <row r="156" s="70" customFormat="1" x14ac:dyDescent="0.3"/>
    <row r="157" s="70" customFormat="1" x14ac:dyDescent="0.3"/>
    <row r="158" s="70" customFormat="1" x14ac:dyDescent="0.3"/>
    <row r="159" s="70" customFormat="1" x14ac:dyDescent="0.3"/>
    <row r="160" s="70" customFormat="1" x14ac:dyDescent="0.3"/>
    <row r="161" s="70" customFormat="1" x14ac:dyDescent="0.3"/>
    <row r="162" s="70" customFormat="1" x14ac:dyDescent="0.3"/>
    <row r="163" s="70" customFormat="1" x14ac:dyDescent="0.3"/>
    <row r="164" s="70" customFormat="1" x14ac:dyDescent="0.3"/>
    <row r="165" s="70" customFormat="1" x14ac:dyDescent="0.3"/>
    <row r="166" s="70" customFormat="1" x14ac:dyDescent="0.3"/>
    <row r="167" s="70" customFormat="1" x14ac:dyDescent="0.3"/>
    <row r="168" s="70" customFormat="1" x14ac:dyDescent="0.3"/>
    <row r="169" s="70" customFormat="1" x14ac:dyDescent="0.3"/>
    <row r="170" s="70" customFormat="1" x14ac:dyDescent="0.3"/>
    <row r="171" s="70" customFormat="1" x14ac:dyDescent="0.3"/>
    <row r="172" s="70" customFormat="1" x14ac:dyDescent="0.3"/>
    <row r="173" s="70" customFormat="1" x14ac:dyDescent="0.3"/>
    <row r="174" s="70" customFormat="1" x14ac:dyDescent="0.3"/>
    <row r="175" s="70" customFormat="1" x14ac:dyDescent="0.3"/>
    <row r="176" s="70" customFormat="1" x14ac:dyDescent="0.3"/>
    <row r="177" s="70" customFormat="1" x14ac:dyDescent="0.3"/>
    <row r="178" s="70" customFormat="1" x14ac:dyDescent="0.3"/>
    <row r="179" s="70" customFormat="1" x14ac:dyDescent="0.3"/>
    <row r="180" s="70" customFormat="1" x14ac:dyDescent="0.3"/>
    <row r="181" s="70" customFormat="1" x14ac:dyDescent="0.3"/>
    <row r="182" s="70" customFormat="1" x14ac:dyDescent="0.3"/>
    <row r="183" s="70" customFormat="1" x14ac:dyDescent="0.3"/>
    <row r="184" s="70" customFormat="1" x14ac:dyDescent="0.3"/>
    <row r="185" s="70" customFormat="1" x14ac:dyDescent="0.3"/>
    <row r="186" s="70" customFormat="1" x14ac:dyDescent="0.3"/>
    <row r="187" s="70" customFormat="1" x14ac:dyDescent="0.3"/>
    <row r="188" s="70" customFormat="1" x14ac:dyDescent="0.3"/>
    <row r="189" s="70" customFormat="1" x14ac:dyDescent="0.3"/>
    <row r="190" s="70" customFormat="1" x14ac:dyDescent="0.3"/>
    <row r="191" s="70" customFormat="1" x14ac:dyDescent="0.3"/>
    <row r="192" s="70" customFormat="1" x14ac:dyDescent="0.3"/>
    <row r="193" s="70" customFormat="1" x14ac:dyDescent="0.3"/>
    <row r="194" s="70" customFormat="1" x14ac:dyDescent="0.3"/>
    <row r="195" s="70" customFormat="1" x14ac:dyDescent="0.3"/>
    <row r="196" s="70" customFormat="1" x14ac:dyDescent="0.3"/>
    <row r="197" s="70" customFormat="1" x14ac:dyDescent="0.3"/>
    <row r="198" s="70" customFormat="1" x14ac:dyDescent="0.3"/>
    <row r="199" s="70" customFormat="1" x14ac:dyDescent="0.3"/>
    <row r="200" s="70" customFormat="1" x14ac:dyDescent="0.3"/>
    <row r="201" s="70" customFormat="1" x14ac:dyDescent="0.3"/>
    <row r="202" s="70" customFormat="1" x14ac:dyDescent="0.3"/>
    <row r="203" s="70" customFormat="1" x14ac:dyDescent="0.3"/>
    <row r="204" s="70" customFormat="1" x14ac:dyDescent="0.3"/>
    <row r="205" s="70" customFormat="1" x14ac:dyDescent="0.3"/>
    <row r="206" s="70" customFormat="1" x14ac:dyDescent="0.3"/>
    <row r="207" s="70" customFormat="1" x14ac:dyDescent="0.3"/>
    <row r="208" s="70" customFormat="1" x14ac:dyDescent="0.3"/>
    <row r="209" s="70" customFormat="1" x14ac:dyDescent="0.3"/>
    <row r="210" s="70" customFormat="1" x14ac:dyDescent="0.3"/>
    <row r="211" s="70" customFormat="1" x14ac:dyDescent="0.3"/>
    <row r="212" s="70" customFormat="1" x14ac:dyDescent="0.3"/>
    <row r="213" s="70" customFormat="1" x14ac:dyDescent="0.3"/>
    <row r="214" s="70" customFormat="1" x14ac:dyDescent="0.3"/>
    <row r="215" s="70" customFormat="1" x14ac:dyDescent="0.3"/>
    <row r="216" s="70" customFormat="1" x14ac:dyDescent="0.3"/>
    <row r="217" s="70" customFormat="1" x14ac:dyDescent="0.3"/>
    <row r="218" s="70" customFormat="1" x14ac:dyDescent="0.3"/>
    <row r="219" s="70" customFormat="1" x14ac:dyDescent="0.3"/>
    <row r="220" s="70" customFormat="1" x14ac:dyDescent="0.3"/>
    <row r="221" s="70" customFormat="1" x14ac:dyDescent="0.3"/>
    <row r="222" s="70" customFormat="1" x14ac:dyDescent="0.3"/>
    <row r="223" s="70" customFormat="1" x14ac:dyDescent="0.3"/>
    <row r="224" s="70" customFormat="1" x14ac:dyDescent="0.3"/>
    <row r="225" s="70" customFormat="1" x14ac:dyDescent="0.3"/>
    <row r="226" s="70" customFormat="1" x14ac:dyDescent="0.3"/>
    <row r="227" s="70" customFormat="1" x14ac:dyDescent="0.3"/>
    <row r="228" s="70" customFormat="1" x14ac:dyDescent="0.3"/>
    <row r="229" s="70" customFormat="1" x14ac:dyDescent="0.3"/>
    <row r="230" s="70" customFormat="1" x14ac:dyDescent="0.3"/>
    <row r="231" s="70" customFormat="1" x14ac:dyDescent="0.3"/>
    <row r="232" s="70" customFormat="1" x14ac:dyDescent="0.3"/>
    <row r="233" s="70" customFormat="1" x14ac:dyDescent="0.3"/>
    <row r="234" s="70" customFormat="1" x14ac:dyDescent="0.3"/>
    <row r="235" s="70" customFormat="1" x14ac:dyDescent="0.3"/>
    <row r="236" s="70" customFormat="1" x14ac:dyDescent="0.3"/>
    <row r="237" s="70" customFormat="1" x14ac:dyDescent="0.3"/>
    <row r="238" s="70" customFormat="1" x14ac:dyDescent="0.3"/>
    <row r="239" s="70" customFormat="1" x14ac:dyDescent="0.3"/>
    <row r="240" s="70" customFormat="1" x14ac:dyDescent="0.3"/>
    <row r="241" s="70" customFormat="1" x14ac:dyDescent="0.3"/>
    <row r="242" s="70" customFormat="1" x14ac:dyDescent="0.3"/>
    <row r="243" s="70" customFormat="1" x14ac:dyDescent="0.3"/>
    <row r="244" s="70" customFormat="1" x14ac:dyDescent="0.3"/>
    <row r="245" s="70" customFormat="1" x14ac:dyDescent="0.3"/>
    <row r="246" s="70" customFormat="1" x14ac:dyDescent="0.3"/>
    <row r="247" s="70" customFormat="1" x14ac:dyDescent="0.3"/>
    <row r="248" s="70" customFormat="1" x14ac:dyDescent="0.3"/>
    <row r="249" s="70" customFormat="1" x14ac:dyDescent="0.3"/>
    <row r="250" s="70" customFormat="1" x14ac:dyDescent="0.3"/>
    <row r="251" s="70" customFormat="1" x14ac:dyDescent="0.3"/>
    <row r="252" s="70" customFormat="1" x14ac:dyDescent="0.3"/>
    <row r="253" s="70" customFormat="1" x14ac:dyDescent="0.3"/>
    <row r="254" s="70" customFormat="1" x14ac:dyDescent="0.3"/>
    <row r="255" s="70" customFormat="1" x14ac:dyDescent="0.3"/>
    <row r="256" s="70" customFormat="1" x14ac:dyDescent="0.3"/>
    <row r="257" s="70" customFormat="1" x14ac:dyDescent="0.3"/>
    <row r="258" s="70" customFormat="1" x14ac:dyDescent="0.3"/>
    <row r="259" s="70" customFormat="1" x14ac:dyDescent="0.3"/>
    <row r="260" s="70" customFormat="1" x14ac:dyDescent="0.3"/>
    <row r="261" s="70" customFormat="1" x14ac:dyDescent="0.3"/>
    <row r="262" s="70" customFormat="1" x14ac:dyDescent="0.3"/>
    <row r="263" s="70" customFormat="1" x14ac:dyDescent="0.3"/>
    <row r="264" s="70" customFormat="1" x14ac:dyDescent="0.3"/>
    <row r="265" s="70" customFormat="1" x14ac:dyDescent="0.3"/>
    <row r="266" s="70" customFormat="1" x14ac:dyDescent="0.3"/>
    <row r="267" s="70" customFormat="1" x14ac:dyDescent="0.3"/>
    <row r="268" s="70" customFormat="1" x14ac:dyDescent="0.3"/>
    <row r="269" s="70" customFormat="1" x14ac:dyDescent="0.3"/>
    <row r="270" s="70" customFormat="1" x14ac:dyDescent="0.3"/>
    <row r="271" s="70" customFormat="1" x14ac:dyDescent="0.3"/>
    <row r="272" s="70" customFormat="1" x14ac:dyDescent="0.3"/>
    <row r="273" s="70" customFormat="1" x14ac:dyDescent="0.3"/>
    <row r="274" s="70" customFormat="1" x14ac:dyDescent="0.3"/>
    <row r="275" s="70" customFormat="1" x14ac:dyDescent="0.3"/>
    <row r="276" s="70" customFormat="1" x14ac:dyDescent="0.3"/>
    <row r="277" s="70" customFormat="1" x14ac:dyDescent="0.3"/>
    <row r="278" s="70" customFormat="1" x14ac:dyDescent="0.3"/>
    <row r="279" s="70" customFormat="1" x14ac:dyDescent="0.3"/>
    <row r="280" s="70" customFormat="1" x14ac:dyDescent="0.3"/>
    <row r="281" s="70" customFormat="1" x14ac:dyDescent="0.3"/>
    <row r="282" s="70" customFormat="1" x14ac:dyDescent="0.3"/>
    <row r="283" s="70" customFormat="1" x14ac:dyDescent="0.3"/>
    <row r="284" s="70" customFormat="1" x14ac:dyDescent="0.3"/>
    <row r="285" s="70" customFormat="1" x14ac:dyDescent="0.3"/>
    <row r="286" s="70" customFormat="1" x14ac:dyDescent="0.3"/>
    <row r="287" s="70" customFormat="1" x14ac:dyDescent="0.3"/>
    <row r="288" s="70" customFormat="1" x14ac:dyDescent="0.3"/>
    <row r="289" s="70" customFormat="1" x14ac:dyDescent="0.3"/>
    <row r="290" s="70" customFormat="1" x14ac:dyDescent="0.3"/>
    <row r="291" s="70" customFormat="1" x14ac:dyDescent="0.3"/>
    <row r="292" s="70" customFormat="1" x14ac:dyDescent="0.3"/>
    <row r="293" s="70" customFormat="1" x14ac:dyDescent="0.3"/>
    <row r="294" s="70" customFormat="1" x14ac:dyDescent="0.3"/>
    <row r="295" s="70" customFormat="1" x14ac:dyDescent="0.3"/>
    <row r="296" s="70" customFormat="1" x14ac:dyDescent="0.3"/>
    <row r="297" s="70" customFormat="1" x14ac:dyDescent="0.3"/>
    <row r="298" s="70" customFormat="1" x14ac:dyDescent="0.3"/>
    <row r="299" s="70" customFormat="1" x14ac:dyDescent="0.3"/>
    <row r="300" s="70" customFormat="1" x14ac:dyDescent="0.3"/>
    <row r="301" s="70" customFormat="1" x14ac:dyDescent="0.3"/>
    <row r="302" s="70" customFormat="1" x14ac:dyDescent="0.3"/>
    <row r="303" s="70" customFormat="1" x14ac:dyDescent="0.3"/>
    <row r="304" s="70" customFormat="1" x14ac:dyDescent="0.3"/>
    <row r="305" s="70" customFormat="1" x14ac:dyDescent="0.3"/>
    <row r="306" s="70" customFormat="1" x14ac:dyDescent="0.3"/>
    <row r="307" s="70" customFormat="1" x14ac:dyDescent="0.3"/>
    <row r="308" s="70" customFormat="1" x14ac:dyDescent="0.3"/>
    <row r="309" s="70" customFormat="1" x14ac:dyDescent="0.3"/>
    <row r="310" s="70" customFormat="1" x14ac:dyDescent="0.3"/>
    <row r="311" s="70" customFormat="1" x14ac:dyDescent="0.3"/>
    <row r="312" s="70" customFormat="1" x14ac:dyDescent="0.3"/>
    <row r="313" s="70" customFormat="1" x14ac:dyDescent="0.3"/>
    <row r="314" s="70" customFormat="1" x14ac:dyDescent="0.3"/>
    <row r="315" s="70" customFormat="1" x14ac:dyDescent="0.3"/>
    <row r="316" s="70" customFormat="1" x14ac:dyDescent="0.3"/>
    <row r="317" s="70" customFormat="1" x14ac:dyDescent="0.3"/>
    <row r="318" s="70" customFormat="1" x14ac:dyDescent="0.3"/>
    <row r="319" s="70" customFormat="1" x14ac:dyDescent="0.3"/>
    <row r="320" s="70" customFormat="1" x14ac:dyDescent="0.3"/>
    <row r="321" s="70" customFormat="1" x14ac:dyDescent="0.3"/>
    <row r="322" s="70" customFormat="1" x14ac:dyDescent="0.3"/>
    <row r="323" s="70" customFormat="1" x14ac:dyDescent="0.3"/>
    <row r="324" s="70" customFormat="1" x14ac:dyDescent="0.3"/>
    <row r="325" s="70" customFormat="1" x14ac:dyDescent="0.3"/>
    <row r="326" s="70" customFormat="1" x14ac:dyDescent="0.3"/>
    <row r="327" s="70" customFormat="1" x14ac:dyDescent="0.3"/>
    <row r="328" s="70" customFormat="1" x14ac:dyDescent="0.3"/>
    <row r="329" s="70" customFormat="1" x14ac:dyDescent="0.3"/>
    <row r="330" s="70" customFormat="1" x14ac:dyDescent="0.3"/>
    <row r="331" s="70" customFormat="1" x14ac:dyDescent="0.3"/>
    <row r="332" s="70" customFormat="1" x14ac:dyDescent="0.3"/>
    <row r="333" s="70" customFormat="1" x14ac:dyDescent="0.3"/>
    <row r="334" s="70" customFormat="1" x14ac:dyDescent="0.3"/>
    <row r="335" s="70" customFormat="1" x14ac:dyDescent="0.3"/>
    <row r="336" s="70" customFormat="1" x14ac:dyDescent="0.3"/>
    <row r="337" s="70" customFormat="1" x14ac:dyDescent="0.3"/>
    <row r="338" s="70" customFormat="1" x14ac:dyDescent="0.3"/>
    <row r="339" s="70" customFormat="1" x14ac:dyDescent="0.3"/>
    <row r="340" s="70" customFormat="1" x14ac:dyDescent="0.3"/>
    <row r="341" s="70" customFormat="1" x14ac:dyDescent="0.3"/>
    <row r="342" s="70" customFormat="1" x14ac:dyDescent="0.3"/>
    <row r="343" s="70" customFormat="1" x14ac:dyDescent="0.3"/>
    <row r="344" s="70" customFormat="1" x14ac:dyDescent="0.3"/>
    <row r="345" s="70" customFormat="1" x14ac:dyDescent="0.3"/>
    <row r="346" s="70" customFormat="1" x14ac:dyDescent="0.3"/>
    <row r="347" s="70" customFormat="1" x14ac:dyDescent="0.3"/>
    <row r="348" s="70" customFormat="1" x14ac:dyDescent="0.3"/>
    <row r="349" s="70" customFormat="1" x14ac:dyDescent="0.3"/>
    <row r="350" s="70" customFormat="1" x14ac:dyDescent="0.3"/>
    <row r="351" s="70" customFormat="1" x14ac:dyDescent="0.3"/>
    <row r="352" s="70" customFormat="1" x14ac:dyDescent="0.3"/>
    <row r="353" s="70" customFormat="1" x14ac:dyDescent="0.3"/>
    <row r="354" s="70" customFormat="1" x14ac:dyDescent="0.3"/>
    <row r="355" s="70" customFormat="1" x14ac:dyDescent="0.3"/>
    <row r="356" s="70" customFormat="1" x14ac:dyDescent="0.3"/>
    <row r="357" s="70" customFormat="1" x14ac:dyDescent="0.3"/>
    <row r="358" s="70" customFormat="1" x14ac:dyDescent="0.3"/>
    <row r="359" s="70" customFormat="1" x14ac:dyDescent="0.3"/>
    <row r="360" s="70" customFormat="1" x14ac:dyDescent="0.3"/>
    <row r="361" s="70" customFormat="1" x14ac:dyDescent="0.3"/>
    <row r="362" s="70" customFormat="1" x14ac:dyDescent="0.3"/>
    <row r="363" s="70" customFormat="1" x14ac:dyDescent="0.3"/>
    <row r="364" s="70" customFormat="1" x14ac:dyDescent="0.3"/>
    <row r="365" s="70" customFormat="1" x14ac:dyDescent="0.3"/>
    <row r="366" s="70" customFormat="1" x14ac:dyDescent="0.3"/>
    <row r="367" s="70" customFormat="1" x14ac:dyDescent="0.3"/>
    <row r="368" s="70" customFormat="1" x14ac:dyDescent="0.3"/>
    <row r="369" s="70" customFormat="1" x14ac:dyDescent="0.3"/>
    <row r="370" s="70" customFormat="1" x14ac:dyDescent="0.3"/>
    <row r="371" s="70" customFormat="1" x14ac:dyDescent="0.3"/>
    <row r="372" s="70" customFormat="1" x14ac:dyDescent="0.3"/>
    <row r="373" s="70" customFormat="1" x14ac:dyDescent="0.3"/>
    <row r="374" s="70" customFormat="1" x14ac:dyDescent="0.3"/>
    <row r="375" s="70" customFormat="1" x14ac:dyDescent="0.3"/>
    <row r="376" s="70" customFormat="1" x14ac:dyDescent="0.3"/>
    <row r="377" s="70" customFormat="1" x14ac:dyDescent="0.3"/>
    <row r="378" s="70" customFormat="1" x14ac:dyDescent="0.3"/>
    <row r="379" s="70" customFormat="1" x14ac:dyDescent="0.3"/>
    <row r="380" s="70" customFormat="1" x14ac:dyDescent="0.3"/>
    <row r="381" s="70" customFormat="1" x14ac:dyDescent="0.3"/>
    <row r="382" s="70" customFormat="1" x14ac:dyDescent="0.3"/>
    <row r="383" s="70" customFormat="1" x14ac:dyDescent="0.3"/>
    <row r="384" s="70" customFormat="1" x14ac:dyDescent="0.3"/>
    <row r="385" s="70" customFormat="1" x14ac:dyDescent="0.3"/>
    <row r="386" s="70" customFormat="1" x14ac:dyDescent="0.3"/>
    <row r="387" s="70" customFormat="1" x14ac:dyDescent="0.3"/>
    <row r="388" s="70" customFormat="1" x14ac:dyDescent="0.3"/>
    <row r="389" s="70" customFormat="1" x14ac:dyDescent="0.3"/>
    <row r="390" s="70" customFormat="1" x14ac:dyDescent="0.3"/>
    <row r="391" s="70" customFormat="1" x14ac:dyDescent="0.3"/>
    <row r="392" s="70" customFormat="1" x14ac:dyDescent="0.3"/>
    <row r="393" s="70" customFormat="1" x14ac:dyDescent="0.3"/>
    <row r="394" s="70" customFormat="1" x14ac:dyDescent="0.3"/>
    <row r="395" s="70" customFormat="1" x14ac:dyDescent="0.3"/>
    <row r="396" s="70" customFormat="1" x14ac:dyDescent="0.3"/>
    <row r="397" s="70" customFormat="1" x14ac:dyDescent="0.3"/>
    <row r="398" s="70" customFormat="1" x14ac:dyDescent="0.3"/>
    <row r="399" s="70" customFormat="1" x14ac:dyDescent="0.3"/>
    <row r="400" s="70" customFormat="1" x14ac:dyDescent="0.3"/>
    <row r="401" s="70" customFormat="1" x14ac:dyDescent="0.3"/>
    <row r="402" s="70" customFormat="1" x14ac:dyDescent="0.3"/>
    <row r="403" s="70" customFormat="1" x14ac:dyDescent="0.3"/>
    <row r="404" s="70" customFormat="1" x14ac:dyDescent="0.3"/>
    <row r="405" s="70" customFormat="1" x14ac:dyDescent="0.3"/>
    <row r="406" s="70" customFormat="1" x14ac:dyDescent="0.3"/>
    <row r="407" s="70" customFormat="1" x14ac:dyDescent="0.3"/>
    <row r="408" s="70" customFormat="1" x14ac:dyDescent="0.3"/>
    <row r="409" s="70" customFormat="1" x14ac:dyDescent="0.3"/>
    <row r="410" s="70" customFormat="1" x14ac:dyDescent="0.3"/>
    <row r="411" s="70" customFormat="1" x14ac:dyDescent="0.3"/>
    <row r="412" s="70" customFormat="1" x14ac:dyDescent="0.3"/>
    <row r="413" s="70" customFormat="1" x14ac:dyDescent="0.3"/>
    <row r="414" s="70" customFormat="1" x14ac:dyDescent="0.3"/>
    <row r="415" s="70" customFormat="1" x14ac:dyDescent="0.3"/>
    <row r="416" s="70" customFormat="1" x14ac:dyDescent="0.3"/>
    <row r="417" s="70" customFormat="1" x14ac:dyDescent="0.3"/>
    <row r="418" s="70" customFormat="1" x14ac:dyDescent="0.3"/>
    <row r="419" s="70" customFormat="1" x14ac:dyDescent="0.3"/>
    <row r="420" s="70" customFormat="1" x14ac:dyDescent="0.3"/>
    <row r="421" s="70" customFormat="1" x14ac:dyDescent="0.3"/>
    <row r="422" s="70" customFormat="1" x14ac:dyDescent="0.3"/>
    <row r="423" s="70" customFormat="1" x14ac:dyDescent="0.3"/>
    <row r="424" s="70" customFormat="1" x14ac:dyDescent="0.3"/>
    <row r="425" s="70" customFormat="1" x14ac:dyDescent="0.3"/>
    <row r="426" s="70" customFormat="1" x14ac:dyDescent="0.3"/>
    <row r="427" s="70" customFormat="1" x14ac:dyDescent="0.3"/>
    <row r="428" s="70" customFormat="1" x14ac:dyDescent="0.3"/>
    <row r="429" s="70" customFormat="1" x14ac:dyDescent="0.3"/>
    <row r="430" s="70" customFormat="1" x14ac:dyDescent="0.3"/>
    <row r="431" s="70" customFormat="1" x14ac:dyDescent="0.3"/>
    <row r="432" s="70" customFormat="1" x14ac:dyDescent="0.3"/>
    <row r="433" s="70" customFormat="1" x14ac:dyDescent="0.3"/>
    <row r="434" s="70" customFormat="1" x14ac:dyDescent="0.3"/>
    <row r="435" s="70" customFormat="1" x14ac:dyDescent="0.3"/>
    <row r="436" s="70" customFormat="1" x14ac:dyDescent="0.3"/>
    <row r="437" s="70" customFormat="1" x14ac:dyDescent="0.3"/>
    <row r="438" s="70" customFormat="1" x14ac:dyDescent="0.3"/>
    <row r="439" s="70" customFormat="1" x14ac:dyDescent="0.3"/>
    <row r="440" s="70" customFormat="1" x14ac:dyDescent="0.3"/>
    <row r="441" s="70" customFormat="1" x14ac:dyDescent="0.3"/>
    <row r="442" s="70" customFormat="1" x14ac:dyDescent="0.3"/>
    <row r="443" s="70" customFormat="1" x14ac:dyDescent="0.3"/>
    <row r="444" s="70" customFormat="1" x14ac:dyDescent="0.3"/>
    <row r="445" s="70" customFormat="1" x14ac:dyDescent="0.3"/>
    <row r="446" s="70" customFormat="1" x14ac:dyDescent="0.3"/>
    <row r="447" s="70" customFormat="1" x14ac:dyDescent="0.3"/>
    <row r="448" s="70" customFormat="1" x14ac:dyDescent="0.3"/>
    <row r="449" s="70" customFormat="1" x14ac:dyDescent="0.3"/>
    <row r="450" s="70" customFormat="1" x14ac:dyDescent="0.3"/>
    <row r="451" s="70" customFormat="1" x14ac:dyDescent="0.3"/>
    <row r="452" s="70" customFormat="1" x14ac:dyDescent="0.3"/>
    <row r="453" s="70" customFormat="1" x14ac:dyDescent="0.3"/>
    <row r="454" s="70" customFormat="1" x14ac:dyDescent="0.3"/>
    <row r="455" s="70" customFormat="1" x14ac:dyDescent="0.3"/>
    <row r="456" s="70" customFormat="1" x14ac:dyDescent="0.3"/>
    <row r="457" s="70" customFormat="1" x14ac:dyDescent="0.3"/>
    <row r="458" s="70" customFormat="1" x14ac:dyDescent="0.3"/>
    <row r="459" s="70" customFormat="1" x14ac:dyDescent="0.3"/>
    <row r="460" s="70" customFormat="1" x14ac:dyDescent="0.3"/>
    <row r="461" s="70" customFormat="1" x14ac:dyDescent="0.3"/>
    <row r="462" s="70" customFormat="1" x14ac:dyDescent="0.3"/>
  </sheetData>
  <mergeCells count="101">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 ref="O8:O9"/>
    <mergeCell ref="P8:P9"/>
    <mergeCell ref="Q8:Q9"/>
    <mergeCell ref="J10:J12"/>
    <mergeCell ref="K10:K12"/>
    <mergeCell ref="L10:L12"/>
    <mergeCell ref="M10:M12"/>
    <mergeCell ref="B10:B12"/>
    <mergeCell ref="C10:C12"/>
    <mergeCell ref="D10:D12"/>
    <mergeCell ref="E10:E12"/>
    <mergeCell ref="F10:F12"/>
    <mergeCell ref="G10:G12"/>
    <mergeCell ref="AA10:AA12"/>
    <mergeCell ref="AB10:AB12"/>
    <mergeCell ref="B13:B17"/>
    <mergeCell ref="C13:C17"/>
    <mergeCell ref="D13:D17"/>
    <mergeCell ref="E13:E17"/>
    <mergeCell ref="F13:F17"/>
    <mergeCell ref="G13:G17"/>
    <mergeCell ref="H13:H17"/>
    <mergeCell ref="I13:I17"/>
    <mergeCell ref="U10:U12"/>
    <mergeCell ref="V10:V12"/>
    <mergeCell ref="W10:W12"/>
    <mergeCell ref="X10:X12"/>
    <mergeCell ref="Y10:Y12"/>
    <mergeCell ref="Z10:Z12"/>
    <mergeCell ref="N10:N12"/>
    <mergeCell ref="O10:O12"/>
    <mergeCell ref="P10:P12"/>
    <mergeCell ref="Q10:Q12"/>
    <mergeCell ref="S10:S12"/>
    <mergeCell ref="T10:T12"/>
    <mergeCell ref="H10:H12"/>
    <mergeCell ref="I10:I12"/>
    <mergeCell ref="AB15:AB17"/>
    <mergeCell ref="B19:AB19"/>
    <mergeCell ref="B20:H20"/>
    <mergeCell ref="I20:W20"/>
    <mergeCell ref="X20:AB20"/>
    <mergeCell ref="B21:AB21"/>
    <mergeCell ref="V15:V17"/>
    <mergeCell ref="W15:W17"/>
    <mergeCell ref="X15:X17"/>
    <mergeCell ref="Y15:Y17"/>
    <mergeCell ref="Z15:Z17"/>
    <mergeCell ref="AA15:AA17"/>
    <mergeCell ref="P13:P17"/>
    <mergeCell ref="Q13:Q17"/>
    <mergeCell ref="R13:R15"/>
    <mergeCell ref="S13:S17"/>
    <mergeCell ref="T13:T17"/>
    <mergeCell ref="U13:U17"/>
    <mergeCell ref="J13:J17"/>
    <mergeCell ref="K13:K17"/>
    <mergeCell ref="L13:L17"/>
    <mergeCell ref="M13:M17"/>
    <mergeCell ref="N13:N17"/>
    <mergeCell ref="O13:O17"/>
    <mergeCell ref="B24:H24"/>
    <mergeCell ref="I24:R24"/>
    <mergeCell ref="S24:Z24"/>
    <mergeCell ref="AA24:AB24"/>
    <mergeCell ref="B25:H25"/>
    <mergeCell ref="I25:R25"/>
    <mergeCell ref="S25:Z25"/>
    <mergeCell ref="AA25:AB25"/>
    <mergeCell ref="B22:H22"/>
    <mergeCell ref="I22:R22"/>
    <mergeCell ref="S22:Z22"/>
    <mergeCell ref="AA22:AB22"/>
    <mergeCell ref="B23:H23"/>
    <mergeCell ref="I23:R23"/>
    <mergeCell ref="S23:Z23"/>
    <mergeCell ref="AA23:AB23"/>
  </mergeCells>
  <conditionalFormatting sqref="J10">
    <cfRule type="cellIs" dxfId="52" priority="49" operator="equal">
      <formula>5</formula>
    </cfRule>
    <cfRule type="cellIs" dxfId="51" priority="50" operator="equal">
      <formula>4</formula>
    </cfRule>
    <cfRule type="cellIs" dxfId="50" priority="51" operator="equal">
      <formula>3</formula>
    </cfRule>
    <cfRule type="cellIs" dxfId="49" priority="52" operator="equal">
      <formula>1</formula>
    </cfRule>
    <cfRule type="cellIs" dxfId="48" priority="53" operator="equal">
      <formula>2</formula>
    </cfRule>
  </conditionalFormatting>
  <conditionalFormatting sqref="J13:J15">
    <cfRule type="cellIs" dxfId="47" priority="20" operator="equal">
      <formula>5</formula>
    </cfRule>
    <cfRule type="cellIs" dxfId="46" priority="21" operator="equal">
      <formula>4</formula>
    </cfRule>
    <cfRule type="cellIs" dxfId="45" priority="22" operator="equal">
      <formula>3</formula>
    </cfRule>
    <cfRule type="cellIs" dxfId="44" priority="23" operator="equal">
      <formula>1</formula>
    </cfRule>
    <cfRule type="cellIs" dxfId="43" priority="24" operator="equal">
      <formula>2</formula>
    </cfRule>
  </conditionalFormatting>
  <conditionalFormatting sqref="K10">
    <cfRule type="cellIs" dxfId="42" priority="44" operator="equal">
      <formula>15</formula>
    </cfRule>
    <cfRule type="cellIs" dxfId="41" priority="45" operator="equal">
      <formula>12</formula>
    </cfRule>
    <cfRule type="cellIs" dxfId="40" priority="46" operator="equal">
      <formula>9</formula>
    </cfRule>
    <cfRule type="cellIs" dxfId="39" priority="47" operator="equal">
      <formula>6</formula>
    </cfRule>
    <cfRule type="cellIs" dxfId="38" priority="48" operator="equal">
      <formula>3</formula>
    </cfRule>
  </conditionalFormatting>
  <conditionalFormatting sqref="K13:K15">
    <cfRule type="cellIs" dxfId="37" priority="15" operator="equal">
      <formula>15</formula>
    </cfRule>
    <cfRule type="cellIs" dxfId="36" priority="16" operator="equal">
      <formula>12</formula>
    </cfRule>
    <cfRule type="cellIs" dxfId="35" priority="17" operator="equal">
      <formula>9</formula>
    </cfRule>
    <cfRule type="cellIs" dxfId="34" priority="18" operator="equal">
      <formula>6</formula>
    </cfRule>
    <cfRule type="cellIs" dxfId="33" priority="19" operator="equal">
      <formula>3</formula>
    </cfRule>
  </conditionalFormatting>
  <conditionalFormatting sqref="M10">
    <cfRule type="cellIs" dxfId="32" priority="40" operator="equal">
      <formula>"EXTREMO"</formula>
    </cfRule>
    <cfRule type="cellIs" dxfId="31" priority="41" operator="equal">
      <formula>"ALTO"</formula>
    </cfRule>
    <cfRule type="cellIs" dxfId="30" priority="42" operator="equal">
      <formula>"MODERADO"</formula>
    </cfRule>
    <cfRule type="cellIs" dxfId="29" priority="43" operator="equal">
      <formula>"BAJO"</formula>
    </cfRule>
  </conditionalFormatting>
  <conditionalFormatting sqref="M13:M15">
    <cfRule type="cellIs" dxfId="28" priority="11" operator="equal">
      <formula>"EXTREMO"</formula>
    </cfRule>
    <cfRule type="cellIs" dxfId="27" priority="12" operator="equal">
      <formula>"ALTO"</formula>
    </cfRule>
    <cfRule type="cellIs" dxfId="26" priority="13" operator="equal">
      <formula>"MODERADO"</formula>
    </cfRule>
    <cfRule type="cellIs" dxfId="25" priority="14" operator="equal">
      <formula>"BAJO"</formula>
    </cfRule>
  </conditionalFormatting>
  <conditionalFormatting sqref="S10">
    <cfRule type="cellIs" dxfId="24" priority="35" operator="equal">
      <formula>5</formula>
    </cfRule>
    <cfRule type="cellIs" dxfId="23" priority="36" operator="equal">
      <formula>4</formula>
    </cfRule>
    <cfRule type="cellIs" dxfId="22" priority="37" operator="equal">
      <formula>3</formula>
    </cfRule>
    <cfRule type="cellIs" dxfId="21" priority="38" operator="equal">
      <formula>2</formula>
    </cfRule>
    <cfRule type="cellIs" dxfId="20" priority="39" operator="equal">
      <formula>1</formula>
    </cfRule>
  </conditionalFormatting>
  <conditionalFormatting sqref="S13:S15">
    <cfRule type="cellIs" dxfId="19" priority="6" operator="equal">
      <formula>5</formula>
    </cfRule>
    <cfRule type="cellIs" dxfId="18" priority="7" operator="equal">
      <formula>4</formula>
    </cfRule>
    <cfRule type="cellIs" dxfId="17" priority="8" operator="equal">
      <formula>3</formula>
    </cfRule>
    <cfRule type="cellIs" dxfId="16" priority="9" operator="equal">
      <formula>2</formula>
    </cfRule>
    <cfRule type="cellIs" dxfId="15" priority="10" operator="equal">
      <formula>1</formula>
    </cfRule>
  </conditionalFormatting>
  <conditionalFormatting sqref="T10">
    <cfRule type="cellIs" dxfId="14" priority="30" operator="equal">
      <formula>15</formula>
    </cfRule>
    <cfRule type="cellIs" dxfId="13" priority="31" operator="equal">
      <formula>12</formula>
    </cfRule>
    <cfRule type="cellIs" dxfId="12" priority="32" operator="equal">
      <formula>9</formula>
    </cfRule>
    <cfRule type="cellIs" dxfId="11" priority="33" operator="equal">
      <formula>6</formula>
    </cfRule>
    <cfRule type="cellIs" dxfId="10" priority="34" operator="equal">
      <formula>3</formula>
    </cfRule>
  </conditionalFormatting>
  <conditionalFormatting sqref="T13:T15">
    <cfRule type="cellIs" dxfId="9" priority="1" operator="equal">
      <formula>15</formula>
    </cfRule>
    <cfRule type="cellIs" dxfId="8" priority="2" operator="equal">
      <formula>12</formula>
    </cfRule>
    <cfRule type="cellIs" dxfId="7" priority="3" operator="equal">
      <formula>9</formula>
    </cfRule>
    <cfRule type="cellIs" dxfId="6" priority="4" operator="equal">
      <formula>6</formula>
    </cfRule>
    <cfRule type="cellIs" dxfId="5" priority="5" operator="equal">
      <formula>3</formula>
    </cfRule>
  </conditionalFormatting>
  <conditionalFormatting sqref="U10 U13:U15">
    <cfRule type="cellIs" dxfId="4" priority="25" operator="equal">
      <formula>"EXTREMO"</formula>
    </cfRule>
    <cfRule type="cellIs" dxfId="3" priority="26" operator="equal">
      <formula>"EXTREMO"</formula>
    </cfRule>
    <cfRule type="cellIs" dxfId="2" priority="27" operator="equal">
      <formula>"ALTO"</formula>
    </cfRule>
    <cfRule type="cellIs" dxfId="1" priority="28" operator="equal">
      <formula>"MODERADO"</formula>
    </cfRule>
    <cfRule type="cellIs" dxfId="0" priority="29" operator="equal">
      <formula>"BAJO"</formula>
    </cfRule>
  </conditionalFormatting>
  <dataValidations count="1">
    <dataValidation type="list" allowBlank="1" showInputMessage="1" showErrorMessage="1" sqref="C10:C17" xr:uid="{08B90E0B-1863-4F5C-A490-0E653D9D865F}">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2F31-1163-4B93-B4C2-D15ABE13E928}">
  <dimension ref="A1:AP16"/>
  <sheetViews>
    <sheetView zoomScaleNormal="100" zoomScaleSheetLayoutView="98" workbookViewId="0">
      <selection activeCell="D10" sqref="D10"/>
    </sheetView>
  </sheetViews>
  <sheetFormatPr baseColWidth="10" defaultColWidth="11.5546875" defaultRowHeight="14.4" x14ac:dyDescent="0.3"/>
  <cols>
    <col min="1" max="1" width="1.5546875" style="72" customWidth="1"/>
    <col min="2" max="2" width="15.44140625" style="72" customWidth="1"/>
    <col min="3" max="4" width="24.109375" style="72" customWidth="1"/>
    <col min="5" max="5" width="13" style="72" customWidth="1"/>
    <col min="6" max="6" width="23.33203125" style="72" customWidth="1"/>
    <col min="7" max="8" width="15.44140625" style="72" customWidth="1"/>
    <col min="9" max="9" width="18.5546875" style="72" customWidth="1"/>
    <col min="10" max="16384" width="11.5546875" style="72"/>
  </cols>
  <sheetData>
    <row r="1" spans="1:42" s="74" customFormat="1" x14ac:dyDescent="0.3"/>
    <row r="2" spans="1:42" s="278" customFormat="1" x14ac:dyDescent="0.3">
      <c r="A2" s="72"/>
      <c r="B2" s="736"/>
      <c r="C2" s="380" t="s">
        <v>285</v>
      </c>
      <c r="D2" s="380"/>
      <c r="E2" s="380"/>
      <c r="F2" s="380"/>
      <c r="G2" s="380"/>
      <c r="H2" s="380"/>
      <c r="I2" s="380"/>
      <c r="J2" s="75"/>
      <c r="K2" s="75"/>
      <c r="L2" s="75"/>
      <c r="M2" s="75"/>
      <c r="N2" s="75"/>
      <c r="O2" s="75"/>
      <c r="P2" s="75"/>
      <c r="Q2" s="75"/>
      <c r="R2" s="75"/>
      <c r="S2" s="75"/>
      <c r="T2" s="75"/>
      <c r="U2" s="75"/>
      <c r="V2" s="75"/>
      <c r="W2" s="75"/>
      <c r="X2" s="75"/>
      <c r="Y2" s="75"/>
      <c r="Z2" s="75"/>
      <c r="AA2" s="75"/>
      <c r="AB2" s="737"/>
      <c r="AC2" s="72"/>
      <c r="AD2" s="72"/>
      <c r="AE2" s="72"/>
      <c r="AF2" s="72"/>
      <c r="AG2" s="72"/>
      <c r="AH2" s="72"/>
      <c r="AI2" s="72"/>
      <c r="AJ2" s="72"/>
      <c r="AK2" s="72"/>
      <c r="AL2" s="72"/>
      <c r="AM2" s="72"/>
      <c r="AN2" s="72"/>
      <c r="AO2" s="72"/>
      <c r="AP2" s="72"/>
    </row>
    <row r="3" spans="1:42" s="278" customFormat="1" x14ac:dyDescent="0.3">
      <c r="A3" s="72"/>
      <c r="B3" s="736"/>
      <c r="C3" s="382" t="s">
        <v>232</v>
      </c>
      <c r="D3" s="382"/>
      <c r="E3" s="382"/>
      <c r="F3" s="382"/>
      <c r="G3" s="382"/>
      <c r="H3" s="382"/>
      <c r="I3" s="380"/>
      <c r="J3" s="75"/>
      <c r="K3" s="75"/>
      <c r="L3" s="75"/>
      <c r="M3" s="75"/>
      <c r="N3" s="75"/>
      <c r="O3" s="75"/>
      <c r="P3" s="75"/>
      <c r="Q3" s="75"/>
      <c r="R3" s="75"/>
      <c r="S3" s="75"/>
      <c r="T3" s="75"/>
      <c r="U3" s="75"/>
      <c r="V3" s="75"/>
      <c r="W3" s="75"/>
      <c r="X3" s="75"/>
      <c r="Y3" s="75"/>
      <c r="Z3" s="75"/>
      <c r="AA3" s="75"/>
      <c r="AB3" s="737"/>
      <c r="AC3" s="72"/>
      <c r="AD3" s="72"/>
      <c r="AE3" s="72"/>
      <c r="AF3" s="72"/>
      <c r="AG3" s="72"/>
      <c r="AH3" s="72"/>
      <c r="AI3" s="72"/>
      <c r="AJ3" s="72"/>
      <c r="AK3" s="72"/>
      <c r="AL3" s="72"/>
      <c r="AM3" s="72"/>
      <c r="AN3" s="72"/>
      <c r="AO3" s="72"/>
      <c r="AP3" s="72"/>
    </row>
    <row r="4" spans="1:42" s="278" customFormat="1" x14ac:dyDescent="0.3">
      <c r="A4" s="72"/>
      <c r="B4" s="736"/>
      <c r="C4" s="380" t="s">
        <v>233</v>
      </c>
      <c r="D4" s="380"/>
      <c r="E4" s="380"/>
      <c r="F4" s="380"/>
      <c r="G4" s="380"/>
      <c r="H4" s="380"/>
      <c r="I4" s="380"/>
      <c r="J4" s="75"/>
      <c r="K4" s="75"/>
      <c r="L4" s="75"/>
      <c r="M4" s="75"/>
      <c r="N4" s="75"/>
      <c r="O4" s="75"/>
      <c r="P4" s="75"/>
      <c r="Q4" s="75"/>
      <c r="R4" s="75"/>
      <c r="S4" s="75"/>
      <c r="T4" s="75"/>
      <c r="U4" s="75"/>
      <c r="V4" s="75"/>
      <c r="W4" s="75"/>
      <c r="X4" s="75"/>
      <c r="Y4" s="75"/>
      <c r="Z4" s="75"/>
      <c r="AA4" s="75"/>
      <c r="AB4" s="737"/>
      <c r="AC4" s="72"/>
      <c r="AD4" s="72"/>
      <c r="AE4" s="72"/>
      <c r="AF4" s="72"/>
      <c r="AG4" s="72"/>
      <c r="AH4" s="72"/>
      <c r="AI4" s="72"/>
      <c r="AJ4" s="72"/>
      <c r="AK4" s="72"/>
      <c r="AL4" s="72"/>
      <c r="AM4" s="72"/>
      <c r="AN4" s="72"/>
      <c r="AO4" s="72"/>
      <c r="AP4" s="72"/>
    </row>
    <row r="5" spans="1:42" s="74" customFormat="1" ht="15" thickBot="1" x14ac:dyDescent="0.35"/>
    <row r="6" spans="1:42" x14ac:dyDescent="0.3">
      <c r="B6" s="472" t="s">
        <v>213</v>
      </c>
      <c r="C6" s="473"/>
      <c r="D6" s="473"/>
      <c r="E6" s="473"/>
      <c r="F6" s="473"/>
      <c r="G6" s="473"/>
      <c r="H6" s="473"/>
      <c r="I6" s="474"/>
    </row>
    <row r="7" spans="1:42" s="279" customFormat="1" x14ac:dyDescent="0.3">
      <c r="B7" s="280" t="s">
        <v>243</v>
      </c>
      <c r="C7" s="281" t="s">
        <v>242</v>
      </c>
      <c r="D7" s="281" t="s">
        <v>244</v>
      </c>
      <c r="E7" s="731" t="s">
        <v>245</v>
      </c>
      <c r="F7" s="731"/>
      <c r="G7" s="281" t="s">
        <v>246</v>
      </c>
      <c r="H7" s="281" t="s">
        <v>247</v>
      </c>
      <c r="I7" s="282" t="s">
        <v>248</v>
      </c>
    </row>
    <row r="8" spans="1:42" ht="28.8" x14ac:dyDescent="0.3">
      <c r="B8" s="732" t="s">
        <v>887</v>
      </c>
      <c r="C8" s="734" t="s">
        <v>888</v>
      </c>
      <c r="D8" s="734" t="s">
        <v>214</v>
      </c>
      <c r="E8" s="210" t="s">
        <v>220</v>
      </c>
      <c r="F8" s="210" t="s">
        <v>223</v>
      </c>
      <c r="G8" s="210" t="s">
        <v>224</v>
      </c>
      <c r="H8" s="210" t="s">
        <v>227</v>
      </c>
      <c r="I8" s="607" t="s">
        <v>284</v>
      </c>
    </row>
    <row r="9" spans="1:42" ht="28.8" x14ac:dyDescent="0.3">
      <c r="B9" s="733"/>
      <c r="C9" s="735"/>
      <c r="D9" s="735"/>
      <c r="E9" s="210" t="s">
        <v>221</v>
      </c>
      <c r="F9" s="210" t="s">
        <v>230</v>
      </c>
      <c r="G9" s="210" t="s">
        <v>225</v>
      </c>
      <c r="H9" s="210" t="s">
        <v>663</v>
      </c>
      <c r="I9" s="607"/>
    </row>
    <row r="10" spans="1:42" ht="57.6" x14ac:dyDescent="0.3">
      <c r="B10" s="283" t="s">
        <v>889</v>
      </c>
      <c r="C10" s="210" t="s">
        <v>890</v>
      </c>
      <c r="D10" s="210" t="s">
        <v>214</v>
      </c>
      <c r="E10" s="210" t="s">
        <v>221</v>
      </c>
      <c r="F10" s="210" t="s">
        <v>230</v>
      </c>
      <c r="G10" s="210" t="s">
        <v>226</v>
      </c>
      <c r="H10" s="210" t="s">
        <v>227</v>
      </c>
      <c r="I10" s="607"/>
    </row>
    <row r="11" spans="1:42" ht="28.8" x14ac:dyDescent="0.3">
      <c r="B11" s="732" t="s">
        <v>891</v>
      </c>
      <c r="C11" s="734" t="s">
        <v>890</v>
      </c>
      <c r="D11" s="734" t="s">
        <v>214</v>
      </c>
      <c r="E11" s="210" t="s">
        <v>220</v>
      </c>
      <c r="F11" s="210" t="s">
        <v>223</v>
      </c>
      <c r="G11" s="210" t="s">
        <v>225</v>
      </c>
      <c r="H11" s="210" t="s">
        <v>227</v>
      </c>
      <c r="I11" s="607"/>
    </row>
    <row r="12" spans="1:42" ht="28.8" x14ac:dyDescent="0.3">
      <c r="B12" s="733"/>
      <c r="C12" s="735"/>
      <c r="D12" s="735"/>
      <c r="E12" s="210" t="s">
        <v>221</v>
      </c>
      <c r="F12" s="210" t="s">
        <v>230</v>
      </c>
      <c r="G12" s="210" t="s">
        <v>225</v>
      </c>
      <c r="H12" s="210" t="s">
        <v>663</v>
      </c>
      <c r="I12" s="607"/>
    </row>
    <row r="13" spans="1:42" ht="57.6" x14ac:dyDescent="0.3">
      <c r="B13" s="283" t="s">
        <v>892</v>
      </c>
      <c r="C13" s="210" t="s">
        <v>890</v>
      </c>
      <c r="D13" s="210" t="s">
        <v>214</v>
      </c>
      <c r="E13" s="210" t="s">
        <v>221</v>
      </c>
      <c r="F13" s="210" t="s">
        <v>230</v>
      </c>
      <c r="G13" s="210" t="s">
        <v>226</v>
      </c>
      <c r="H13" s="210" t="s">
        <v>227</v>
      </c>
      <c r="I13" s="607"/>
    </row>
    <row r="14" spans="1:42" ht="43.2" x14ac:dyDescent="0.3">
      <c r="B14" s="283" t="s">
        <v>893</v>
      </c>
      <c r="C14" s="210" t="s">
        <v>888</v>
      </c>
      <c r="D14" s="210" t="s">
        <v>214</v>
      </c>
      <c r="E14" s="210" t="s">
        <v>221</v>
      </c>
      <c r="F14" s="210" t="s">
        <v>230</v>
      </c>
      <c r="G14" s="210" t="s">
        <v>225</v>
      </c>
      <c r="H14" s="210" t="s">
        <v>227</v>
      </c>
      <c r="I14" s="607"/>
    </row>
    <row r="15" spans="1:42" ht="86.4" x14ac:dyDescent="0.3">
      <c r="B15" s="283" t="s">
        <v>894</v>
      </c>
      <c r="C15" s="210" t="s">
        <v>895</v>
      </c>
      <c r="D15" s="210" t="s">
        <v>896</v>
      </c>
      <c r="E15" s="210" t="s">
        <v>220</v>
      </c>
      <c r="F15" s="210" t="s">
        <v>222</v>
      </c>
      <c r="G15" s="210" t="s">
        <v>226</v>
      </c>
      <c r="H15" s="210" t="s">
        <v>227</v>
      </c>
      <c r="I15" s="607"/>
    </row>
    <row r="16" spans="1:42" ht="43.8" thickBot="1" x14ac:dyDescent="0.35">
      <c r="B16" s="284" t="s">
        <v>897</v>
      </c>
      <c r="C16" s="285" t="s">
        <v>895</v>
      </c>
      <c r="D16" s="285" t="s">
        <v>218</v>
      </c>
      <c r="E16" s="285" t="s">
        <v>220</v>
      </c>
      <c r="F16" s="285" t="s">
        <v>229</v>
      </c>
      <c r="G16" s="285" t="s">
        <v>224</v>
      </c>
      <c r="H16" s="285" t="s">
        <v>663</v>
      </c>
      <c r="I16" s="608"/>
    </row>
  </sheetData>
  <mergeCells count="15">
    <mergeCell ref="B2:B4"/>
    <mergeCell ref="C2:H2"/>
    <mergeCell ref="I2:I4"/>
    <mergeCell ref="AB2:AB4"/>
    <mergeCell ref="C3:H3"/>
    <mergeCell ref="C4:H4"/>
    <mergeCell ref="B6:I6"/>
    <mergeCell ref="E7:F7"/>
    <mergeCell ref="B8:B9"/>
    <mergeCell ref="C8:C9"/>
    <mergeCell ref="D8:D9"/>
    <mergeCell ref="I8:I16"/>
    <mergeCell ref="B11:B12"/>
    <mergeCell ref="C11:C12"/>
    <mergeCell ref="D11:D12"/>
  </mergeCells>
  <pageMargins left="0.7" right="0.7" top="0.75" bottom="0.75" header="0.3" footer="0.3"/>
  <pageSetup paperSize="9" scale="5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8774-B26C-4CCB-A2BB-A674E9EA7A73}">
  <dimension ref="B5:C39"/>
  <sheetViews>
    <sheetView zoomScale="80" zoomScaleNormal="80" workbookViewId="0">
      <selection activeCell="C14" sqref="C14"/>
    </sheetView>
  </sheetViews>
  <sheetFormatPr baseColWidth="10" defaultColWidth="11.44140625" defaultRowHeight="14.4" x14ac:dyDescent="0.3"/>
  <cols>
    <col min="3" max="3" width="113.6640625" customWidth="1"/>
  </cols>
  <sheetData>
    <row r="5" spans="2:3" ht="27.6" x14ac:dyDescent="0.3">
      <c r="B5" s="60" t="s">
        <v>24</v>
      </c>
      <c r="C5" s="62" t="s">
        <v>25</v>
      </c>
    </row>
    <row r="6" spans="2:3" ht="27.6" x14ac:dyDescent="0.3">
      <c r="B6" s="60" t="s">
        <v>24</v>
      </c>
      <c r="C6" s="61" t="s">
        <v>26</v>
      </c>
    </row>
    <row r="7" spans="2:3" ht="27.6" x14ac:dyDescent="0.3">
      <c r="B7" s="60" t="s">
        <v>27</v>
      </c>
      <c r="C7" s="66" t="s">
        <v>28</v>
      </c>
    </row>
    <row r="8" spans="2:3" ht="27.6" x14ac:dyDescent="0.3">
      <c r="B8" s="60" t="s">
        <v>29</v>
      </c>
      <c r="C8" s="65" t="s">
        <v>26</v>
      </c>
    </row>
    <row r="9" spans="2:3" x14ac:dyDescent="0.3">
      <c r="B9" s="60" t="s">
        <v>29</v>
      </c>
      <c r="C9" s="61"/>
    </row>
    <row r="10" spans="2:3" ht="27.6" x14ac:dyDescent="0.3">
      <c r="B10" s="63" t="s">
        <v>27</v>
      </c>
      <c r="C10" s="64" t="s">
        <v>30</v>
      </c>
    </row>
    <row r="11" spans="2:3" ht="27.6" x14ac:dyDescent="0.3">
      <c r="B11" s="63" t="s">
        <v>29</v>
      </c>
      <c r="C11" s="64" t="s">
        <v>31</v>
      </c>
    </row>
    <row r="12" spans="2:3" x14ac:dyDescent="0.3">
      <c r="B12" s="60" t="s">
        <v>24</v>
      </c>
      <c r="C12" s="62" t="s">
        <v>32</v>
      </c>
    </row>
    <row r="13" spans="2:3" x14ac:dyDescent="0.3">
      <c r="B13" s="60" t="s">
        <v>24</v>
      </c>
      <c r="C13" s="61" t="s">
        <v>32</v>
      </c>
    </row>
    <row r="14" spans="2:3" x14ac:dyDescent="0.3">
      <c r="B14" s="60" t="s">
        <v>27</v>
      </c>
      <c r="C14" s="65" t="s">
        <v>32</v>
      </c>
    </row>
    <row r="15" spans="2:3" x14ac:dyDescent="0.3">
      <c r="B15" s="60" t="s">
        <v>29</v>
      </c>
      <c r="C15" s="62" t="s">
        <v>33</v>
      </c>
    </row>
    <row r="16" spans="2:3" x14ac:dyDescent="0.3">
      <c r="B16" s="60" t="s">
        <v>29</v>
      </c>
      <c r="C16" s="62" t="s">
        <v>34</v>
      </c>
    </row>
    <row r="17" spans="2:3" x14ac:dyDescent="0.3">
      <c r="B17" s="60" t="s">
        <v>29</v>
      </c>
      <c r="C17" s="62" t="s">
        <v>35</v>
      </c>
    </row>
    <row r="18" spans="2:3" x14ac:dyDescent="0.3">
      <c r="B18" s="60" t="s">
        <v>29</v>
      </c>
      <c r="C18" s="62" t="s">
        <v>36</v>
      </c>
    </row>
    <row r="19" spans="2:3" ht="27.6" x14ac:dyDescent="0.3">
      <c r="B19" s="63" t="s">
        <v>24</v>
      </c>
      <c r="C19" s="64" t="s">
        <v>37</v>
      </c>
    </row>
    <row r="20" spans="2:3" ht="27.6" x14ac:dyDescent="0.3">
      <c r="B20" s="60" t="s">
        <v>24</v>
      </c>
      <c r="C20" s="61" t="s">
        <v>37</v>
      </c>
    </row>
    <row r="21" spans="2:3" x14ac:dyDescent="0.3">
      <c r="B21" s="63" t="s">
        <v>27</v>
      </c>
      <c r="C21" s="67" t="s">
        <v>38</v>
      </c>
    </row>
    <row r="22" spans="2:3" x14ac:dyDescent="0.3">
      <c r="B22" s="60" t="s">
        <v>24</v>
      </c>
      <c r="C22" s="66" t="s">
        <v>39</v>
      </c>
    </row>
    <row r="23" spans="2:3" x14ac:dyDescent="0.3">
      <c r="B23" s="60" t="s">
        <v>24</v>
      </c>
      <c r="C23" s="62" t="s">
        <v>40</v>
      </c>
    </row>
    <row r="24" spans="2:3" x14ac:dyDescent="0.3">
      <c r="B24" s="60" t="s">
        <v>24</v>
      </c>
      <c r="C24" s="61" t="s">
        <v>41</v>
      </c>
    </row>
    <row r="25" spans="2:3" x14ac:dyDescent="0.3">
      <c r="B25" s="60" t="s">
        <v>29</v>
      </c>
      <c r="C25" s="66" t="s">
        <v>42</v>
      </c>
    </row>
    <row r="26" spans="2:3" ht="27.6" x14ac:dyDescent="0.3">
      <c r="B26" s="60" t="s">
        <v>29</v>
      </c>
      <c r="C26" s="66" t="s">
        <v>43</v>
      </c>
    </row>
    <row r="27" spans="2:3" x14ac:dyDescent="0.3">
      <c r="B27" s="68" t="s">
        <v>29</v>
      </c>
      <c r="C27" s="66" t="s">
        <v>44</v>
      </c>
    </row>
    <row r="28" spans="2:3" x14ac:dyDescent="0.3">
      <c r="B28" s="63" t="s">
        <v>29</v>
      </c>
      <c r="C28" s="67" t="s">
        <v>45</v>
      </c>
    </row>
    <row r="29" spans="2:3" x14ac:dyDescent="0.3">
      <c r="B29" s="63" t="s">
        <v>46</v>
      </c>
      <c r="C29" s="67" t="s">
        <v>45</v>
      </c>
    </row>
    <row r="30" spans="2:3" x14ac:dyDescent="0.3">
      <c r="B30" s="63" t="s">
        <v>24</v>
      </c>
      <c r="C30" s="67" t="s">
        <v>47</v>
      </c>
    </row>
    <row r="31" spans="2:3" x14ac:dyDescent="0.3">
      <c r="B31" s="60" t="s">
        <v>27</v>
      </c>
      <c r="C31" s="66" t="s">
        <v>48</v>
      </c>
    </row>
    <row r="32" spans="2:3" ht="27.6" x14ac:dyDescent="0.3">
      <c r="B32" s="60" t="s">
        <v>29</v>
      </c>
      <c r="C32" s="66" t="s">
        <v>49</v>
      </c>
    </row>
    <row r="33" spans="2:3" x14ac:dyDescent="0.3">
      <c r="B33" s="63" t="s">
        <v>29</v>
      </c>
      <c r="C33" s="67" t="s">
        <v>50</v>
      </c>
    </row>
    <row r="34" spans="2:3" x14ac:dyDescent="0.3">
      <c r="B34" s="60" t="s">
        <v>29</v>
      </c>
      <c r="C34" s="66" t="s">
        <v>51</v>
      </c>
    </row>
    <row r="35" spans="2:3" x14ac:dyDescent="0.3">
      <c r="B35" s="60" t="s">
        <v>24</v>
      </c>
      <c r="C35" s="66" t="s">
        <v>52</v>
      </c>
    </row>
    <row r="36" spans="2:3" x14ac:dyDescent="0.3">
      <c r="B36" s="68" t="s">
        <v>24</v>
      </c>
      <c r="C36" s="62" t="s">
        <v>53</v>
      </c>
    </row>
    <row r="37" spans="2:3" x14ac:dyDescent="0.3">
      <c r="B37" s="60" t="s">
        <v>24</v>
      </c>
      <c r="C37" s="65" t="s">
        <v>53</v>
      </c>
    </row>
    <row r="38" spans="2:3" x14ac:dyDescent="0.3">
      <c r="B38" s="60" t="s">
        <v>24</v>
      </c>
      <c r="C38" s="66" t="s">
        <v>54</v>
      </c>
    </row>
    <row r="39" spans="2:3" x14ac:dyDescent="0.3">
      <c r="B39" s="63" t="s">
        <v>29</v>
      </c>
      <c r="C39" s="67" t="s">
        <v>55</v>
      </c>
    </row>
  </sheetData>
  <sortState xmlns:xlrd2="http://schemas.microsoft.com/office/spreadsheetml/2017/richdata2" ref="B5:C39">
    <sortCondition ref="C5:C39"/>
  </sortStat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436F-F5A2-43C1-8BEA-BC93E7EC09D3}">
  <dimension ref="B2:Z158"/>
  <sheetViews>
    <sheetView topLeftCell="A43" zoomScale="110" zoomScaleNormal="110" workbookViewId="0">
      <selection activeCell="B8" sqref="B8"/>
    </sheetView>
  </sheetViews>
  <sheetFormatPr baseColWidth="10" defaultColWidth="11.44140625" defaultRowHeight="14.4" x14ac:dyDescent="0.3"/>
  <cols>
    <col min="1" max="1" width="3.44140625" style="1" customWidth="1"/>
    <col min="2" max="2" width="110.33203125" style="1" customWidth="1"/>
    <col min="3" max="12" width="3.44140625" style="1" customWidth="1"/>
    <col min="13" max="14" width="6.44140625" style="1" customWidth="1"/>
    <col min="15" max="24" width="3.44140625" style="1" customWidth="1"/>
    <col min="25" max="25" width="5.44140625" style="1" customWidth="1"/>
    <col min="26" max="26" width="6.44140625" style="1" customWidth="1"/>
    <col min="27" max="76" width="10.6640625" style="1"/>
    <col min="77" max="77" width="11.44140625" style="1" customWidth="1"/>
    <col min="78" max="272" width="10.6640625" style="1"/>
    <col min="273" max="273" width="34.6640625" style="1" customWidth="1"/>
    <col min="274" max="274" width="88.44140625" style="1" customWidth="1"/>
    <col min="275" max="277" width="10.6640625" style="1"/>
    <col min="278" max="278" width="91.44140625" style="1" customWidth="1"/>
    <col min="279" max="528" width="10.6640625" style="1"/>
    <col min="529" max="529" width="34.6640625" style="1" customWidth="1"/>
    <col min="530" max="530" width="88.44140625" style="1" customWidth="1"/>
    <col min="531" max="533" width="10.6640625" style="1"/>
    <col min="534" max="534" width="91.44140625" style="1" customWidth="1"/>
    <col min="535" max="784" width="10.6640625" style="1"/>
    <col min="785" max="785" width="34.6640625" style="1" customWidth="1"/>
    <col min="786" max="786" width="88.44140625" style="1" customWidth="1"/>
    <col min="787" max="789" width="10.6640625" style="1"/>
    <col min="790" max="790" width="91.44140625" style="1" customWidth="1"/>
    <col min="791" max="1040" width="10.6640625" style="1"/>
    <col min="1041" max="1041" width="34.6640625" style="1" customWidth="1"/>
    <col min="1042" max="1042" width="88.44140625" style="1" customWidth="1"/>
    <col min="1043" max="1045" width="10.6640625" style="1"/>
    <col min="1046" max="1046" width="91.44140625" style="1" customWidth="1"/>
    <col min="1047" max="1296" width="10.6640625" style="1"/>
    <col min="1297" max="1297" width="34.6640625" style="1" customWidth="1"/>
    <col min="1298" max="1298" width="88.44140625" style="1" customWidth="1"/>
    <col min="1299" max="1301" width="10.6640625" style="1"/>
    <col min="1302" max="1302" width="91.44140625" style="1" customWidth="1"/>
    <col min="1303" max="1552" width="10.6640625" style="1"/>
    <col min="1553" max="1553" width="34.6640625" style="1" customWidth="1"/>
    <col min="1554" max="1554" width="88.44140625" style="1" customWidth="1"/>
    <col min="1555" max="1557" width="10.6640625" style="1"/>
    <col min="1558" max="1558" width="91.44140625" style="1" customWidth="1"/>
    <col min="1559" max="1808" width="10.6640625" style="1"/>
    <col min="1809" max="1809" width="34.6640625" style="1" customWidth="1"/>
    <col min="1810" max="1810" width="88.44140625" style="1" customWidth="1"/>
    <col min="1811" max="1813" width="10.6640625" style="1"/>
    <col min="1814" max="1814" width="91.44140625" style="1" customWidth="1"/>
    <col min="1815" max="2064" width="10.6640625" style="1"/>
    <col min="2065" max="2065" width="34.6640625" style="1" customWidth="1"/>
    <col min="2066" max="2066" width="88.44140625" style="1" customWidth="1"/>
    <col min="2067" max="2069" width="10.6640625" style="1"/>
    <col min="2070" max="2070" width="91.44140625" style="1" customWidth="1"/>
    <col min="2071" max="2320" width="10.6640625" style="1"/>
    <col min="2321" max="2321" width="34.6640625" style="1" customWidth="1"/>
    <col min="2322" max="2322" width="88.44140625" style="1" customWidth="1"/>
    <col min="2323" max="2325" width="10.6640625" style="1"/>
    <col min="2326" max="2326" width="91.44140625" style="1" customWidth="1"/>
    <col min="2327" max="2576" width="10.6640625" style="1"/>
    <col min="2577" max="2577" width="34.6640625" style="1" customWidth="1"/>
    <col min="2578" max="2578" width="88.44140625" style="1" customWidth="1"/>
    <col min="2579" max="2581" width="10.6640625" style="1"/>
    <col min="2582" max="2582" width="91.44140625" style="1" customWidth="1"/>
    <col min="2583" max="2832" width="10.6640625" style="1"/>
    <col min="2833" max="2833" width="34.6640625" style="1" customWidth="1"/>
    <col min="2834" max="2834" width="88.44140625" style="1" customWidth="1"/>
    <col min="2835" max="2837" width="10.6640625" style="1"/>
    <col min="2838" max="2838" width="91.44140625" style="1" customWidth="1"/>
    <col min="2839" max="3088" width="10.6640625" style="1"/>
    <col min="3089" max="3089" width="34.6640625" style="1" customWidth="1"/>
    <col min="3090" max="3090" width="88.44140625" style="1" customWidth="1"/>
    <col min="3091" max="3093" width="10.6640625" style="1"/>
    <col min="3094" max="3094" width="91.44140625" style="1" customWidth="1"/>
    <col min="3095" max="3344" width="10.6640625" style="1"/>
    <col min="3345" max="3345" width="34.6640625" style="1" customWidth="1"/>
    <col min="3346" max="3346" width="88.44140625" style="1" customWidth="1"/>
    <col min="3347" max="3349" width="10.6640625" style="1"/>
    <col min="3350" max="3350" width="91.44140625" style="1" customWidth="1"/>
    <col min="3351" max="3600" width="10.6640625" style="1"/>
    <col min="3601" max="3601" width="34.6640625" style="1" customWidth="1"/>
    <col min="3602" max="3602" width="88.44140625" style="1" customWidth="1"/>
    <col min="3603" max="3605" width="10.6640625" style="1"/>
    <col min="3606" max="3606" width="91.44140625" style="1" customWidth="1"/>
    <col min="3607" max="3856" width="10.6640625" style="1"/>
    <col min="3857" max="3857" width="34.6640625" style="1" customWidth="1"/>
    <col min="3858" max="3858" width="88.44140625" style="1" customWidth="1"/>
    <col min="3859" max="3861" width="10.6640625" style="1"/>
    <col min="3862" max="3862" width="91.44140625" style="1" customWidth="1"/>
    <col min="3863" max="4112" width="10.6640625" style="1"/>
    <col min="4113" max="4113" width="34.6640625" style="1" customWidth="1"/>
    <col min="4114" max="4114" width="88.44140625" style="1" customWidth="1"/>
    <col min="4115" max="4117" width="10.6640625" style="1"/>
    <col min="4118" max="4118" width="91.44140625" style="1" customWidth="1"/>
    <col min="4119" max="4368" width="10.6640625" style="1"/>
    <col min="4369" max="4369" width="34.6640625" style="1" customWidth="1"/>
    <col min="4370" max="4370" width="88.44140625" style="1" customWidth="1"/>
    <col min="4371" max="4373" width="10.6640625" style="1"/>
    <col min="4374" max="4374" width="91.44140625" style="1" customWidth="1"/>
    <col min="4375" max="4624" width="10.6640625" style="1"/>
    <col min="4625" max="4625" width="34.6640625" style="1" customWidth="1"/>
    <col min="4626" max="4626" width="88.44140625" style="1" customWidth="1"/>
    <col min="4627" max="4629" width="10.6640625" style="1"/>
    <col min="4630" max="4630" width="91.44140625" style="1" customWidth="1"/>
    <col min="4631" max="4880" width="10.6640625" style="1"/>
    <col min="4881" max="4881" width="34.6640625" style="1" customWidth="1"/>
    <col min="4882" max="4882" width="88.44140625" style="1" customWidth="1"/>
    <col min="4883" max="4885" width="10.6640625" style="1"/>
    <col min="4886" max="4886" width="91.44140625" style="1" customWidth="1"/>
    <col min="4887" max="5136" width="10.6640625" style="1"/>
    <col min="5137" max="5137" width="34.6640625" style="1" customWidth="1"/>
    <col min="5138" max="5138" width="88.44140625" style="1" customWidth="1"/>
    <col min="5139" max="5141" width="10.6640625" style="1"/>
    <col min="5142" max="5142" width="91.44140625" style="1" customWidth="1"/>
    <col min="5143" max="5392" width="10.6640625" style="1"/>
    <col min="5393" max="5393" width="34.6640625" style="1" customWidth="1"/>
    <col min="5394" max="5394" width="88.44140625" style="1" customWidth="1"/>
    <col min="5395" max="5397" width="10.6640625" style="1"/>
    <col min="5398" max="5398" width="91.44140625" style="1" customWidth="1"/>
    <col min="5399" max="5648" width="10.6640625" style="1"/>
    <col min="5649" max="5649" width="34.6640625" style="1" customWidth="1"/>
    <col min="5650" max="5650" width="88.44140625" style="1" customWidth="1"/>
    <col min="5651" max="5653" width="10.6640625" style="1"/>
    <col min="5654" max="5654" width="91.44140625" style="1" customWidth="1"/>
    <col min="5655" max="5904" width="10.6640625" style="1"/>
    <col min="5905" max="5905" width="34.6640625" style="1" customWidth="1"/>
    <col min="5906" max="5906" width="88.44140625" style="1" customWidth="1"/>
    <col min="5907" max="5909" width="10.6640625" style="1"/>
    <col min="5910" max="5910" width="91.44140625" style="1" customWidth="1"/>
    <col min="5911" max="6160" width="10.6640625" style="1"/>
    <col min="6161" max="6161" width="34.6640625" style="1" customWidth="1"/>
    <col min="6162" max="6162" width="88.44140625" style="1" customWidth="1"/>
    <col min="6163" max="6165" width="10.6640625" style="1"/>
    <col min="6166" max="6166" width="91.44140625" style="1" customWidth="1"/>
    <col min="6167" max="6416" width="10.6640625" style="1"/>
    <col min="6417" max="6417" width="34.6640625" style="1" customWidth="1"/>
    <col min="6418" max="6418" width="88.44140625" style="1" customWidth="1"/>
    <col min="6419" max="6421" width="10.6640625" style="1"/>
    <col min="6422" max="6422" width="91.44140625" style="1" customWidth="1"/>
    <col min="6423" max="6672" width="10.6640625" style="1"/>
    <col min="6673" max="6673" width="34.6640625" style="1" customWidth="1"/>
    <col min="6674" max="6674" width="88.44140625" style="1" customWidth="1"/>
    <col min="6675" max="6677" width="10.6640625" style="1"/>
    <col min="6678" max="6678" width="91.44140625" style="1" customWidth="1"/>
    <col min="6679" max="6928" width="10.6640625" style="1"/>
    <col min="6929" max="6929" width="34.6640625" style="1" customWidth="1"/>
    <col min="6930" max="6930" width="88.44140625" style="1" customWidth="1"/>
    <col min="6931" max="6933" width="10.6640625" style="1"/>
    <col min="6934" max="6934" width="91.44140625" style="1" customWidth="1"/>
    <col min="6935" max="7184" width="10.6640625" style="1"/>
    <col min="7185" max="7185" width="34.6640625" style="1" customWidth="1"/>
    <col min="7186" max="7186" width="88.44140625" style="1" customWidth="1"/>
    <col min="7187" max="7189" width="10.6640625" style="1"/>
    <col min="7190" max="7190" width="91.44140625" style="1" customWidth="1"/>
    <col min="7191" max="7440" width="10.6640625" style="1"/>
    <col min="7441" max="7441" width="34.6640625" style="1" customWidth="1"/>
    <col min="7442" max="7442" width="88.44140625" style="1" customWidth="1"/>
    <col min="7443" max="7445" width="10.6640625" style="1"/>
    <col min="7446" max="7446" width="91.44140625" style="1" customWidth="1"/>
    <col min="7447" max="7696" width="10.6640625" style="1"/>
    <col min="7697" max="7697" width="34.6640625" style="1" customWidth="1"/>
    <col min="7698" max="7698" width="88.44140625" style="1" customWidth="1"/>
    <col min="7699" max="7701" width="10.6640625" style="1"/>
    <col min="7702" max="7702" width="91.44140625" style="1" customWidth="1"/>
    <col min="7703" max="7952" width="10.6640625" style="1"/>
    <col min="7953" max="7953" width="34.6640625" style="1" customWidth="1"/>
    <col min="7954" max="7954" width="88.44140625" style="1" customWidth="1"/>
    <col min="7955" max="7957" width="10.6640625" style="1"/>
    <col min="7958" max="7958" width="91.44140625" style="1" customWidth="1"/>
    <col min="7959" max="8208" width="10.6640625" style="1"/>
    <col min="8209" max="8209" width="34.6640625" style="1" customWidth="1"/>
    <col min="8210" max="8210" width="88.44140625" style="1" customWidth="1"/>
    <col min="8211" max="8213" width="10.6640625" style="1"/>
    <col min="8214" max="8214" width="91.44140625" style="1" customWidth="1"/>
    <col min="8215" max="8464" width="10.6640625" style="1"/>
    <col min="8465" max="8465" width="34.6640625" style="1" customWidth="1"/>
    <col min="8466" max="8466" width="88.44140625" style="1" customWidth="1"/>
    <col min="8467" max="8469" width="10.6640625" style="1"/>
    <col min="8470" max="8470" width="91.44140625" style="1" customWidth="1"/>
    <col min="8471" max="8720" width="10.6640625" style="1"/>
    <col min="8721" max="8721" width="34.6640625" style="1" customWidth="1"/>
    <col min="8722" max="8722" width="88.44140625" style="1" customWidth="1"/>
    <col min="8723" max="8725" width="10.6640625" style="1"/>
    <col min="8726" max="8726" width="91.44140625" style="1" customWidth="1"/>
    <col min="8727" max="8976" width="10.6640625" style="1"/>
    <col min="8977" max="8977" width="34.6640625" style="1" customWidth="1"/>
    <col min="8978" max="8978" width="88.44140625" style="1" customWidth="1"/>
    <col min="8979" max="8981" width="10.6640625" style="1"/>
    <col min="8982" max="8982" width="91.44140625" style="1" customWidth="1"/>
    <col min="8983" max="9232" width="10.6640625" style="1"/>
    <col min="9233" max="9233" width="34.6640625" style="1" customWidth="1"/>
    <col min="9234" max="9234" width="88.44140625" style="1" customWidth="1"/>
    <col min="9235" max="9237" width="10.6640625" style="1"/>
    <col min="9238" max="9238" width="91.44140625" style="1" customWidth="1"/>
    <col min="9239" max="9488" width="10.6640625" style="1"/>
    <col min="9489" max="9489" width="34.6640625" style="1" customWidth="1"/>
    <col min="9490" max="9490" width="88.44140625" style="1" customWidth="1"/>
    <col min="9491" max="9493" width="10.6640625" style="1"/>
    <col min="9494" max="9494" width="91.44140625" style="1" customWidth="1"/>
    <col min="9495" max="9744" width="10.6640625" style="1"/>
    <col min="9745" max="9745" width="34.6640625" style="1" customWidth="1"/>
    <col min="9746" max="9746" width="88.44140625" style="1" customWidth="1"/>
    <col min="9747" max="9749" width="10.6640625" style="1"/>
    <col min="9750" max="9750" width="91.44140625" style="1" customWidth="1"/>
    <col min="9751" max="10000" width="10.6640625" style="1"/>
    <col min="10001" max="10001" width="34.6640625" style="1" customWidth="1"/>
    <col min="10002" max="10002" width="88.44140625" style="1" customWidth="1"/>
    <col min="10003" max="10005" width="10.6640625" style="1"/>
    <col min="10006" max="10006" width="91.44140625" style="1" customWidth="1"/>
    <col min="10007" max="10256" width="10.6640625" style="1"/>
    <col min="10257" max="10257" width="34.6640625" style="1" customWidth="1"/>
    <col min="10258" max="10258" width="88.44140625" style="1" customWidth="1"/>
    <col min="10259" max="10261" width="10.6640625" style="1"/>
    <col min="10262" max="10262" width="91.44140625" style="1" customWidth="1"/>
    <col min="10263" max="10512" width="10.6640625" style="1"/>
    <col min="10513" max="10513" width="34.6640625" style="1" customWidth="1"/>
    <col min="10514" max="10514" width="88.44140625" style="1" customWidth="1"/>
    <col min="10515" max="10517" width="10.6640625" style="1"/>
    <col min="10518" max="10518" width="91.44140625" style="1" customWidth="1"/>
    <col min="10519" max="10768" width="10.6640625" style="1"/>
    <col min="10769" max="10769" width="34.6640625" style="1" customWidth="1"/>
    <col min="10770" max="10770" width="88.44140625" style="1" customWidth="1"/>
    <col min="10771" max="10773" width="10.6640625" style="1"/>
    <col min="10774" max="10774" width="91.44140625" style="1" customWidth="1"/>
    <col min="10775" max="11024" width="10.6640625" style="1"/>
    <col min="11025" max="11025" width="34.6640625" style="1" customWidth="1"/>
    <col min="11026" max="11026" width="88.44140625" style="1" customWidth="1"/>
    <col min="11027" max="11029" width="10.6640625" style="1"/>
    <col min="11030" max="11030" width="91.44140625" style="1" customWidth="1"/>
    <col min="11031" max="11280" width="10.6640625" style="1"/>
    <col min="11281" max="11281" width="34.6640625" style="1" customWidth="1"/>
    <col min="11282" max="11282" width="88.44140625" style="1" customWidth="1"/>
    <col min="11283" max="11285" width="10.6640625" style="1"/>
    <col min="11286" max="11286" width="91.44140625" style="1" customWidth="1"/>
    <col min="11287" max="11536" width="10.6640625" style="1"/>
    <col min="11537" max="11537" width="34.6640625" style="1" customWidth="1"/>
    <col min="11538" max="11538" width="88.44140625" style="1" customWidth="1"/>
    <col min="11539" max="11541" width="10.6640625" style="1"/>
    <col min="11542" max="11542" width="91.44140625" style="1" customWidth="1"/>
    <col min="11543" max="11792" width="10.6640625" style="1"/>
    <col min="11793" max="11793" width="34.6640625" style="1" customWidth="1"/>
    <col min="11794" max="11794" width="88.44140625" style="1" customWidth="1"/>
    <col min="11795" max="11797" width="10.6640625" style="1"/>
    <col min="11798" max="11798" width="91.44140625" style="1" customWidth="1"/>
    <col min="11799" max="12048" width="10.6640625" style="1"/>
    <col min="12049" max="12049" width="34.6640625" style="1" customWidth="1"/>
    <col min="12050" max="12050" width="88.44140625" style="1" customWidth="1"/>
    <col min="12051" max="12053" width="10.6640625" style="1"/>
    <col min="12054" max="12054" width="91.44140625" style="1" customWidth="1"/>
    <col min="12055" max="12304" width="10.6640625" style="1"/>
    <col min="12305" max="12305" width="34.6640625" style="1" customWidth="1"/>
    <col min="12306" max="12306" width="88.44140625" style="1" customWidth="1"/>
    <col min="12307" max="12309" width="10.6640625" style="1"/>
    <col min="12310" max="12310" width="91.44140625" style="1" customWidth="1"/>
    <col min="12311" max="12560" width="10.6640625" style="1"/>
    <col min="12561" max="12561" width="34.6640625" style="1" customWidth="1"/>
    <col min="12562" max="12562" width="88.44140625" style="1" customWidth="1"/>
    <col min="12563" max="12565" width="10.6640625" style="1"/>
    <col min="12566" max="12566" width="91.44140625" style="1" customWidth="1"/>
    <col min="12567" max="12816" width="10.6640625" style="1"/>
    <col min="12817" max="12817" width="34.6640625" style="1" customWidth="1"/>
    <col min="12818" max="12818" width="88.44140625" style="1" customWidth="1"/>
    <col min="12819" max="12821" width="10.6640625" style="1"/>
    <col min="12822" max="12822" width="91.44140625" style="1" customWidth="1"/>
    <col min="12823" max="13072" width="10.6640625" style="1"/>
    <col min="13073" max="13073" width="34.6640625" style="1" customWidth="1"/>
    <col min="13074" max="13074" width="88.44140625" style="1" customWidth="1"/>
    <col min="13075" max="13077" width="10.6640625" style="1"/>
    <col min="13078" max="13078" width="91.44140625" style="1" customWidth="1"/>
    <col min="13079" max="13328" width="10.6640625" style="1"/>
    <col min="13329" max="13329" width="34.6640625" style="1" customWidth="1"/>
    <col min="13330" max="13330" width="88.44140625" style="1" customWidth="1"/>
    <col min="13331" max="13333" width="10.6640625" style="1"/>
    <col min="13334" max="13334" width="91.44140625" style="1" customWidth="1"/>
    <col min="13335" max="13584" width="10.6640625" style="1"/>
    <col min="13585" max="13585" width="34.6640625" style="1" customWidth="1"/>
    <col min="13586" max="13586" width="88.44140625" style="1" customWidth="1"/>
    <col min="13587" max="13589" width="10.6640625" style="1"/>
    <col min="13590" max="13590" width="91.44140625" style="1" customWidth="1"/>
    <col min="13591" max="13840" width="10.6640625" style="1"/>
    <col min="13841" max="13841" width="34.6640625" style="1" customWidth="1"/>
    <col min="13842" max="13842" width="88.44140625" style="1" customWidth="1"/>
    <col min="13843" max="13845" width="10.6640625" style="1"/>
    <col min="13846" max="13846" width="91.44140625" style="1" customWidth="1"/>
    <col min="13847" max="14096" width="10.6640625" style="1"/>
    <col min="14097" max="14097" width="34.6640625" style="1" customWidth="1"/>
    <col min="14098" max="14098" width="88.44140625" style="1" customWidth="1"/>
    <col min="14099" max="14101" width="10.6640625" style="1"/>
    <col min="14102" max="14102" width="91.44140625" style="1" customWidth="1"/>
    <col min="14103" max="14352" width="10.6640625" style="1"/>
    <col min="14353" max="14353" width="34.6640625" style="1" customWidth="1"/>
    <col min="14354" max="14354" width="88.44140625" style="1" customWidth="1"/>
    <col min="14355" max="14357" width="10.6640625" style="1"/>
    <col min="14358" max="14358" width="91.44140625" style="1" customWidth="1"/>
    <col min="14359" max="14608" width="10.6640625" style="1"/>
    <col min="14609" max="14609" width="34.6640625" style="1" customWidth="1"/>
    <col min="14610" max="14610" width="88.44140625" style="1" customWidth="1"/>
    <col min="14611" max="14613" width="10.6640625" style="1"/>
    <col min="14614" max="14614" width="91.44140625" style="1" customWidth="1"/>
    <col min="14615" max="14864" width="10.6640625" style="1"/>
    <col min="14865" max="14865" width="34.6640625" style="1" customWidth="1"/>
    <col min="14866" max="14866" width="88.44140625" style="1" customWidth="1"/>
    <col min="14867" max="14869" width="10.6640625" style="1"/>
    <col min="14870" max="14870" width="91.44140625" style="1" customWidth="1"/>
    <col min="14871" max="15120" width="10.6640625" style="1"/>
    <col min="15121" max="15121" width="34.6640625" style="1" customWidth="1"/>
    <col min="15122" max="15122" width="88.44140625" style="1" customWidth="1"/>
    <col min="15123" max="15125" width="10.6640625" style="1"/>
    <col min="15126" max="15126" width="91.44140625" style="1" customWidth="1"/>
    <col min="15127" max="15376" width="10.6640625" style="1"/>
    <col min="15377" max="15377" width="34.6640625" style="1" customWidth="1"/>
    <col min="15378" max="15378" width="88.44140625" style="1" customWidth="1"/>
    <col min="15379" max="15381" width="10.6640625" style="1"/>
    <col min="15382" max="15382" width="91.44140625" style="1" customWidth="1"/>
    <col min="15383" max="15632" width="10.6640625" style="1"/>
    <col min="15633" max="15633" width="34.6640625" style="1" customWidth="1"/>
    <col min="15634" max="15634" width="88.44140625" style="1" customWidth="1"/>
    <col min="15635" max="15637" width="10.6640625" style="1"/>
    <col min="15638" max="15638" width="91.44140625" style="1" customWidth="1"/>
    <col min="15639" max="15888" width="10.6640625" style="1"/>
    <col min="15889" max="15889" width="34.6640625" style="1" customWidth="1"/>
    <col min="15890" max="15890" width="88.44140625" style="1" customWidth="1"/>
    <col min="15891" max="15893" width="10.6640625" style="1"/>
    <col min="15894" max="15894" width="91.44140625" style="1" customWidth="1"/>
    <col min="15895" max="16144" width="10.6640625" style="1"/>
    <col min="16145" max="16145" width="34.6640625" style="1" customWidth="1"/>
    <col min="16146" max="16146" width="88.44140625" style="1" customWidth="1"/>
    <col min="16147" max="16149" width="10.6640625" style="1"/>
    <col min="16150" max="16150" width="91.44140625" style="1" customWidth="1"/>
    <col min="16151" max="16384" width="10.6640625" style="1"/>
  </cols>
  <sheetData>
    <row r="2" spans="2:26" x14ac:dyDescent="0.3">
      <c r="C2" s="1">
        <v>1</v>
      </c>
      <c r="E2" s="1">
        <v>2</v>
      </c>
      <c r="I2" s="1">
        <v>3</v>
      </c>
      <c r="K2" s="1">
        <v>1</v>
      </c>
      <c r="U2" s="1">
        <v>3</v>
      </c>
      <c r="Y2" s="1">
        <v>2</v>
      </c>
    </row>
    <row r="3" spans="2:26" x14ac:dyDescent="0.3">
      <c r="C3" s="746" t="s">
        <v>56</v>
      </c>
      <c r="D3" s="746"/>
      <c r="E3" s="746" t="s">
        <v>57</v>
      </c>
      <c r="F3" s="746"/>
      <c r="G3" s="746" t="s">
        <v>58</v>
      </c>
      <c r="H3" s="746"/>
      <c r="I3" s="746" t="s">
        <v>59</v>
      </c>
      <c r="J3" s="746"/>
      <c r="K3" s="746" t="s">
        <v>60</v>
      </c>
      <c r="L3" s="746"/>
      <c r="M3" s="746" t="s">
        <v>61</v>
      </c>
      <c r="N3" s="746"/>
      <c r="O3" s="746" t="s">
        <v>62</v>
      </c>
      <c r="P3" s="746"/>
      <c r="Q3" s="746" t="s">
        <v>63</v>
      </c>
      <c r="R3" s="746"/>
      <c r="S3" s="746" t="s">
        <v>64</v>
      </c>
      <c r="T3" s="746"/>
      <c r="U3" s="746" t="s">
        <v>65</v>
      </c>
      <c r="V3" s="746"/>
      <c r="W3" s="746" t="s">
        <v>66</v>
      </c>
      <c r="X3" s="746"/>
      <c r="Y3" s="746" t="s">
        <v>67</v>
      </c>
      <c r="Z3" s="746"/>
    </row>
    <row r="4" spans="2:26" ht="259.2" customHeight="1" x14ac:dyDescent="0.3">
      <c r="C4" s="47" t="s">
        <v>68</v>
      </c>
      <c r="D4" s="47"/>
      <c r="E4" s="47" t="s">
        <v>69</v>
      </c>
      <c r="F4" s="47"/>
      <c r="G4" s="47" t="s">
        <v>70</v>
      </c>
      <c r="H4" s="47"/>
      <c r="I4" s="47" t="s">
        <v>71</v>
      </c>
      <c r="J4" s="47"/>
      <c r="K4" s="47" t="s">
        <v>72</v>
      </c>
      <c r="L4" s="47"/>
      <c r="M4" s="48" t="s">
        <v>73</v>
      </c>
      <c r="N4" s="48"/>
      <c r="O4" s="47" t="s">
        <v>74</v>
      </c>
      <c r="P4" s="47"/>
      <c r="Q4" s="47" t="s">
        <v>75</v>
      </c>
      <c r="R4" s="47"/>
      <c r="S4" s="47" t="s">
        <v>76</v>
      </c>
      <c r="T4" s="47"/>
      <c r="U4" s="47" t="s">
        <v>77</v>
      </c>
      <c r="V4" s="47"/>
      <c r="W4" s="47" t="s">
        <v>78</v>
      </c>
      <c r="X4" s="47"/>
      <c r="Y4" s="48" t="s">
        <v>79</v>
      </c>
    </row>
    <row r="5" spans="2:26" ht="15" thickBot="1" x14ac:dyDescent="0.35"/>
    <row r="6" spans="2:26" x14ac:dyDescent="0.3">
      <c r="B6" s="18" t="s">
        <v>80</v>
      </c>
      <c r="C6" s="1" t="s">
        <v>81</v>
      </c>
      <c r="G6" s="1" t="s">
        <v>81</v>
      </c>
      <c r="I6" s="1" t="s">
        <v>81</v>
      </c>
    </row>
    <row r="7" spans="2:26" ht="15.6" x14ac:dyDescent="0.3">
      <c r="B7" s="19" t="s">
        <v>82</v>
      </c>
      <c r="G7" s="1" t="s">
        <v>81</v>
      </c>
      <c r="S7" s="15" t="s">
        <v>9</v>
      </c>
      <c r="T7" s="53"/>
    </row>
    <row r="8" spans="2:26" ht="15.6" x14ac:dyDescent="0.3">
      <c r="B8" s="22" t="s">
        <v>83</v>
      </c>
      <c r="S8" s="15" t="s">
        <v>9</v>
      </c>
      <c r="T8" s="53"/>
    </row>
    <row r="9" spans="2:26" ht="15.6" x14ac:dyDescent="0.3">
      <c r="B9" s="19" t="s">
        <v>84</v>
      </c>
      <c r="S9" s="16" t="s">
        <v>9</v>
      </c>
      <c r="T9" s="54"/>
    </row>
    <row r="10" spans="2:26" ht="15.6" x14ac:dyDescent="0.3">
      <c r="B10" s="19" t="s">
        <v>85</v>
      </c>
      <c r="S10" s="15" t="s">
        <v>9</v>
      </c>
      <c r="T10" s="53"/>
    </row>
    <row r="11" spans="2:26" ht="15.6" x14ac:dyDescent="0.3">
      <c r="B11" s="22" t="s">
        <v>86</v>
      </c>
      <c r="S11" s="15" t="s">
        <v>9</v>
      </c>
      <c r="T11" s="53"/>
    </row>
    <row r="12" spans="2:26" ht="15.6" x14ac:dyDescent="0.3">
      <c r="B12" s="22" t="s">
        <v>87</v>
      </c>
      <c r="S12" s="15" t="s">
        <v>9</v>
      </c>
      <c r="T12" s="53"/>
    </row>
    <row r="13" spans="2:26" ht="15.6" x14ac:dyDescent="0.3">
      <c r="B13" s="22" t="s">
        <v>88</v>
      </c>
      <c r="S13" s="15" t="s">
        <v>9</v>
      </c>
      <c r="T13" s="53"/>
    </row>
    <row r="14" spans="2:26" ht="16.2" thickBot="1" x14ac:dyDescent="0.35">
      <c r="B14" s="22" t="s">
        <v>89</v>
      </c>
      <c r="S14" s="17" t="s">
        <v>9</v>
      </c>
      <c r="T14" s="53"/>
    </row>
    <row r="15" spans="2:26" x14ac:dyDescent="0.3">
      <c r="B15" s="19" t="s">
        <v>90</v>
      </c>
    </row>
    <row r="16" spans="2:26" x14ac:dyDescent="0.3">
      <c r="B16" s="19" t="s">
        <v>91</v>
      </c>
    </row>
    <row r="17" spans="2:7" x14ac:dyDescent="0.3">
      <c r="B17" s="19" t="s">
        <v>92</v>
      </c>
    </row>
    <row r="18" spans="2:7" x14ac:dyDescent="0.3">
      <c r="B18" s="19" t="s">
        <v>93</v>
      </c>
    </row>
    <row r="19" spans="2:7" x14ac:dyDescent="0.3">
      <c r="B19" s="19" t="s">
        <v>94</v>
      </c>
    </row>
    <row r="20" spans="2:7" x14ac:dyDescent="0.3">
      <c r="B20" s="20" t="s">
        <v>95</v>
      </c>
      <c r="G20" s="1" t="s">
        <v>81</v>
      </c>
    </row>
    <row r="21" spans="2:7" x14ac:dyDescent="0.3">
      <c r="B21" s="36" t="s">
        <v>96</v>
      </c>
      <c r="G21" s="1" t="s">
        <v>81</v>
      </c>
    </row>
    <row r="22" spans="2:7" x14ac:dyDescent="0.3">
      <c r="B22" s="19" t="s">
        <v>97</v>
      </c>
    </row>
    <row r="23" spans="2:7" x14ac:dyDescent="0.3">
      <c r="B23" s="19" t="s">
        <v>98</v>
      </c>
    </row>
    <row r="24" spans="2:7" x14ac:dyDescent="0.3">
      <c r="B24" s="19" t="s">
        <v>99</v>
      </c>
    </row>
    <row r="25" spans="2:7" x14ac:dyDescent="0.3">
      <c r="B25" s="22" t="s">
        <v>100</v>
      </c>
    </row>
    <row r="26" spans="2:7" x14ac:dyDescent="0.3">
      <c r="B26" s="34" t="s">
        <v>101</v>
      </c>
      <c r="E26" s="1" t="s">
        <v>81</v>
      </c>
    </row>
    <row r="27" spans="2:7" x14ac:dyDescent="0.3">
      <c r="B27" s="19" t="s">
        <v>102</v>
      </c>
    </row>
    <row r="28" spans="2:7" x14ac:dyDescent="0.3">
      <c r="B28" s="19" t="s">
        <v>103</v>
      </c>
    </row>
    <row r="29" spans="2:7" x14ac:dyDescent="0.3">
      <c r="B29" s="36" t="s">
        <v>104</v>
      </c>
      <c r="G29" s="1" t="s">
        <v>81</v>
      </c>
    </row>
    <row r="30" spans="2:7" x14ac:dyDescent="0.3">
      <c r="B30" s="22" t="s">
        <v>105</v>
      </c>
      <c r="G30" s="1" t="s">
        <v>81</v>
      </c>
    </row>
    <row r="31" spans="2:7" x14ac:dyDescent="0.3">
      <c r="B31" s="20" t="s">
        <v>106</v>
      </c>
      <c r="C31" s="1" t="s">
        <v>81</v>
      </c>
    </row>
    <row r="32" spans="2:7" x14ac:dyDescent="0.3">
      <c r="B32" s="20" t="s">
        <v>107</v>
      </c>
      <c r="C32" s="49" t="s">
        <v>81</v>
      </c>
      <c r="D32" s="49"/>
    </row>
    <row r="33" spans="2:7" x14ac:dyDescent="0.3">
      <c r="B33" s="20" t="s">
        <v>108</v>
      </c>
      <c r="C33" s="1" t="s">
        <v>81</v>
      </c>
    </row>
    <row r="34" spans="2:7" x14ac:dyDescent="0.3">
      <c r="B34" s="22" t="s">
        <v>109</v>
      </c>
    </row>
    <row r="35" spans="2:7" x14ac:dyDescent="0.3">
      <c r="B35" s="38" t="s">
        <v>110</v>
      </c>
      <c r="G35" s="1" t="s">
        <v>81</v>
      </c>
    </row>
    <row r="36" spans="2:7" x14ac:dyDescent="0.3">
      <c r="B36" s="22" t="s">
        <v>111</v>
      </c>
      <c r="E36" s="1" t="s">
        <v>81</v>
      </c>
    </row>
    <row r="37" spans="2:7" x14ac:dyDescent="0.3">
      <c r="B37" s="19" t="s">
        <v>112</v>
      </c>
    </row>
    <row r="38" spans="2:7" x14ac:dyDescent="0.3">
      <c r="B38" s="21" t="s">
        <v>113</v>
      </c>
      <c r="C38" s="1" t="s">
        <v>81</v>
      </c>
    </row>
    <row r="39" spans="2:7" x14ac:dyDescent="0.3">
      <c r="B39" s="22" t="s">
        <v>114</v>
      </c>
    </row>
    <row r="40" spans="2:7" x14ac:dyDescent="0.3">
      <c r="B40" s="22" t="s">
        <v>115</v>
      </c>
      <c r="C40" s="1" t="s">
        <v>81</v>
      </c>
    </row>
    <row r="41" spans="2:7" x14ac:dyDescent="0.3">
      <c r="B41" s="22" t="s">
        <v>116</v>
      </c>
      <c r="C41" s="1" t="s">
        <v>81</v>
      </c>
    </row>
    <row r="42" spans="2:7" ht="15" thickBot="1" x14ac:dyDescent="0.35">
      <c r="B42" s="44" t="s">
        <v>117</v>
      </c>
    </row>
    <row r="43" spans="2:7" x14ac:dyDescent="0.3">
      <c r="B43" s="38" t="s">
        <v>118</v>
      </c>
      <c r="G43" s="1" t="s">
        <v>81</v>
      </c>
    </row>
    <row r="44" spans="2:7" x14ac:dyDescent="0.3">
      <c r="B44" s="19" t="s">
        <v>119</v>
      </c>
    </row>
    <row r="45" spans="2:7" x14ac:dyDescent="0.3">
      <c r="B45" s="19" t="s">
        <v>120</v>
      </c>
    </row>
    <row r="46" spans="2:7" x14ac:dyDescent="0.3">
      <c r="B46" s="20" t="s">
        <v>121</v>
      </c>
      <c r="C46" s="1" t="s">
        <v>81</v>
      </c>
      <c r="E46" s="1" t="s">
        <v>81</v>
      </c>
    </row>
    <row r="47" spans="2:7" x14ac:dyDescent="0.3">
      <c r="B47" s="21" t="s">
        <v>122</v>
      </c>
      <c r="C47" s="1" t="s">
        <v>81</v>
      </c>
      <c r="E47" s="1" t="s">
        <v>81</v>
      </c>
    </row>
    <row r="48" spans="2:7" x14ac:dyDescent="0.3">
      <c r="B48" s="22" t="s">
        <v>123</v>
      </c>
      <c r="C48" s="1" t="s">
        <v>81</v>
      </c>
    </row>
    <row r="49" spans="2:7" x14ac:dyDescent="0.3">
      <c r="B49" s="22" t="s">
        <v>124</v>
      </c>
      <c r="C49" s="1" t="s">
        <v>81</v>
      </c>
    </row>
    <row r="50" spans="2:7" x14ac:dyDescent="0.3">
      <c r="B50" s="22" t="s">
        <v>125</v>
      </c>
      <c r="C50" s="1" t="s">
        <v>81</v>
      </c>
    </row>
    <row r="51" spans="2:7" x14ac:dyDescent="0.3">
      <c r="B51" s="22" t="s">
        <v>126</v>
      </c>
      <c r="C51" s="1" t="s">
        <v>81</v>
      </c>
    </row>
    <row r="52" spans="2:7" x14ac:dyDescent="0.3">
      <c r="B52" s="20" t="s">
        <v>127</v>
      </c>
      <c r="C52" s="1" t="s">
        <v>81</v>
      </c>
    </row>
    <row r="53" spans="2:7" x14ac:dyDescent="0.3">
      <c r="B53" s="20" t="s">
        <v>128</v>
      </c>
    </row>
    <row r="54" spans="2:7" x14ac:dyDescent="0.3">
      <c r="B54" s="46" t="s">
        <v>129</v>
      </c>
      <c r="E54" s="1" t="s">
        <v>81</v>
      </c>
    </row>
    <row r="55" spans="2:7" x14ac:dyDescent="0.3">
      <c r="B55" s="19" t="s">
        <v>130</v>
      </c>
      <c r="E55" s="1" t="s">
        <v>81</v>
      </c>
    </row>
    <row r="56" spans="2:7" x14ac:dyDescent="0.3">
      <c r="B56" s="38" t="s">
        <v>131</v>
      </c>
      <c r="G56" s="1" t="s">
        <v>81</v>
      </c>
    </row>
    <row r="57" spans="2:7" x14ac:dyDescent="0.3">
      <c r="B57" s="22" t="s">
        <v>132</v>
      </c>
    </row>
    <row r="58" spans="2:7" x14ac:dyDescent="0.3">
      <c r="B58" s="22" t="s">
        <v>133</v>
      </c>
    </row>
    <row r="59" spans="2:7" x14ac:dyDescent="0.3">
      <c r="B59" s="22" t="s">
        <v>134</v>
      </c>
    </row>
    <row r="60" spans="2:7" x14ac:dyDescent="0.3">
      <c r="B60" s="22" t="s">
        <v>135</v>
      </c>
    </row>
    <row r="61" spans="2:7" x14ac:dyDescent="0.3">
      <c r="B61" s="22" t="s">
        <v>136</v>
      </c>
    </row>
    <row r="62" spans="2:7" x14ac:dyDescent="0.3">
      <c r="B62" s="19" t="s">
        <v>137</v>
      </c>
    </row>
    <row r="63" spans="2:7" x14ac:dyDescent="0.3">
      <c r="B63" s="22" t="s">
        <v>138</v>
      </c>
    </row>
    <row r="64" spans="2:7" x14ac:dyDescent="0.3">
      <c r="B64" s="38" t="s">
        <v>139</v>
      </c>
      <c r="G64" s="1" t="s">
        <v>81</v>
      </c>
    </row>
    <row r="65" spans="2:5" x14ac:dyDescent="0.3">
      <c r="B65" s="21" t="s">
        <v>140</v>
      </c>
      <c r="E65" s="1" t="s">
        <v>81</v>
      </c>
    </row>
    <row r="66" spans="2:5" x14ac:dyDescent="0.3">
      <c r="B66" s="20" t="s">
        <v>141</v>
      </c>
      <c r="E66" s="1" t="s">
        <v>81</v>
      </c>
    </row>
    <row r="67" spans="2:5" x14ac:dyDescent="0.3">
      <c r="B67" s="21" t="s">
        <v>142</v>
      </c>
      <c r="E67" s="1" t="s">
        <v>81</v>
      </c>
    </row>
    <row r="68" spans="2:5" x14ac:dyDescent="0.3">
      <c r="B68" s="20" t="s">
        <v>143</v>
      </c>
      <c r="E68" s="1" t="s">
        <v>81</v>
      </c>
    </row>
    <row r="69" spans="2:5" x14ac:dyDescent="0.3">
      <c r="B69" s="21" t="s">
        <v>144</v>
      </c>
      <c r="E69" s="1" t="s">
        <v>81</v>
      </c>
    </row>
    <row r="70" spans="2:5" x14ac:dyDescent="0.3">
      <c r="B70" s="34" t="s">
        <v>145</v>
      </c>
      <c r="E70" s="1" t="s">
        <v>9</v>
      </c>
    </row>
    <row r="71" spans="2:5" x14ac:dyDescent="0.3">
      <c r="B71" s="22" t="s">
        <v>146</v>
      </c>
    </row>
    <row r="72" spans="2:5" x14ac:dyDescent="0.3">
      <c r="B72" s="22" t="s">
        <v>147</v>
      </c>
    </row>
    <row r="73" spans="2:5" x14ac:dyDescent="0.3">
      <c r="B73" s="22" t="s">
        <v>148</v>
      </c>
    </row>
    <row r="74" spans="2:5" x14ac:dyDescent="0.3">
      <c r="B74" s="19" t="s">
        <v>149</v>
      </c>
      <c r="C74" s="1" t="s">
        <v>81</v>
      </c>
    </row>
    <row r="75" spans="2:5" x14ac:dyDescent="0.3">
      <c r="B75" s="19" t="s">
        <v>150</v>
      </c>
      <c r="C75" s="1" t="s">
        <v>81</v>
      </c>
    </row>
    <row r="76" spans="2:5" x14ac:dyDescent="0.3">
      <c r="B76" s="19" t="s">
        <v>151</v>
      </c>
      <c r="C76" s="1" t="s">
        <v>81</v>
      </c>
    </row>
    <row r="77" spans="2:5" x14ac:dyDescent="0.3">
      <c r="B77" s="19" t="s">
        <v>152</v>
      </c>
      <c r="C77" s="1" t="s">
        <v>81</v>
      </c>
    </row>
    <row r="78" spans="2:5" x14ac:dyDescent="0.3">
      <c r="B78" s="22" t="s">
        <v>153</v>
      </c>
    </row>
    <row r="79" spans="2:5" x14ac:dyDescent="0.3">
      <c r="B79" s="19" t="s">
        <v>154</v>
      </c>
    </row>
    <row r="80" spans="2:5" x14ac:dyDescent="0.3">
      <c r="B80" s="20" t="s">
        <v>155</v>
      </c>
    </row>
    <row r="81" spans="2:7" x14ac:dyDescent="0.3">
      <c r="B81" s="36" t="s">
        <v>156</v>
      </c>
      <c r="G81" s="1" t="s">
        <v>81</v>
      </c>
    </row>
    <row r="82" spans="2:7" x14ac:dyDescent="0.3">
      <c r="B82" s="19" t="s">
        <v>157</v>
      </c>
    </row>
    <row r="83" spans="2:7" x14ac:dyDescent="0.3">
      <c r="B83" s="21" t="s">
        <v>158</v>
      </c>
    </row>
    <row r="84" spans="2:7" x14ac:dyDescent="0.3">
      <c r="B84" s="20" t="s">
        <v>159</v>
      </c>
      <c r="E84" s="1" t="s">
        <v>81</v>
      </c>
    </row>
    <row r="85" spans="2:7" x14ac:dyDescent="0.3">
      <c r="B85" s="45" t="s">
        <v>159</v>
      </c>
    </row>
    <row r="86" spans="2:7" x14ac:dyDescent="0.3">
      <c r="B86" s="35" t="s">
        <v>160</v>
      </c>
      <c r="E86" s="1" t="s">
        <v>81</v>
      </c>
    </row>
    <row r="87" spans="2:7" x14ac:dyDescent="0.3">
      <c r="B87" s="41" t="s">
        <v>161</v>
      </c>
    </row>
    <row r="88" spans="2:7" x14ac:dyDescent="0.3">
      <c r="B88" s="42" t="s">
        <v>162</v>
      </c>
      <c r="C88" s="1" t="s">
        <v>81</v>
      </c>
    </row>
    <row r="89" spans="2:7" x14ac:dyDescent="0.3">
      <c r="B89" s="41" t="s">
        <v>163</v>
      </c>
    </row>
    <row r="90" spans="2:7" ht="15" thickBot="1" x14ac:dyDescent="0.35">
      <c r="B90" s="41" t="s">
        <v>164</v>
      </c>
    </row>
    <row r="91" spans="2:7" x14ac:dyDescent="0.3">
      <c r="B91" s="39" t="s">
        <v>165</v>
      </c>
      <c r="C91" s="1" t="s">
        <v>81</v>
      </c>
    </row>
    <row r="92" spans="2:7" x14ac:dyDescent="0.3">
      <c r="B92" s="35" t="s">
        <v>166</v>
      </c>
    </row>
    <row r="93" spans="2:7" x14ac:dyDescent="0.3">
      <c r="B93" s="42" t="s">
        <v>167</v>
      </c>
      <c r="C93" s="1" t="s">
        <v>81</v>
      </c>
    </row>
    <row r="94" spans="2:7" x14ac:dyDescent="0.3">
      <c r="B94" s="37" t="s">
        <v>168</v>
      </c>
      <c r="C94" s="1" t="s">
        <v>81</v>
      </c>
    </row>
    <row r="95" spans="2:7" x14ac:dyDescent="0.3">
      <c r="B95" s="24" t="s">
        <v>169</v>
      </c>
      <c r="C95" s="1" t="s">
        <v>81</v>
      </c>
    </row>
    <row r="96" spans="2:7" x14ac:dyDescent="0.3">
      <c r="B96" s="42" t="s">
        <v>170</v>
      </c>
      <c r="C96" s="1" t="s">
        <v>81</v>
      </c>
    </row>
    <row r="97" spans="2:7" x14ac:dyDescent="0.3">
      <c r="B97" s="41" t="s">
        <v>171</v>
      </c>
      <c r="C97" s="1" t="s">
        <v>81</v>
      </c>
    </row>
    <row r="98" spans="2:7" x14ac:dyDescent="0.3">
      <c r="B98" s="35" t="s">
        <v>172</v>
      </c>
    </row>
    <row r="99" spans="2:7" x14ac:dyDescent="0.3">
      <c r="B99" s="41" t="s">
        <v>173</v>
      </c>
    </row>
    <row r="100" spans="2:7" ht="15" thickBot="1" x14ac:dyDescent="0.35">
      <c r="B100" s="40" t="s">
        <v>174</v>
      </c>
    </row>
    <row r="101" spans="2:7" x14ac:dyDescent="0.3">
      <c r="B101" s="39" t="s">
        <v>175</v>
      </c>
    </row>
    <row r="102" spans="2:7" x14ac:dyDescent="0.3">
      <c r="B102" s="41" t="s">
        <v>176</v>
      </c>
    </row>
    <row r="103" spans="2:7" x14ac:dyDescent="0.3">
      <c r="B103" s="41" t="s">
        <v>177</v>
      </c>
    </row>
    <row r="104" spans="2:7" x14ac:dyDescent="0.3">
      <c r="B104" s="35" t="s">
        <v>178</v>
      </c>
    </row>
    <row r="105" spans="2:7" x14ac:dyDescent="0.3">
      <c r="B105" s="37" t="s">
        <v>179</v>
      </c>
      <c r="G105" s="1" t="s">
        <v>81</v>
      </c>
    </row>
    <row r="106" spans="2:7" x14ac:dyDescent="0.3">
      <c r="B106" s="24" t="s">
        <v>180</v>
      </c>
      <c r="C106" s="1" t="s">
        <v>81</v>
      </c>
    </row>
    <row r="107" spans="2:7" ht="15" thickBot="1" x14ac:dyDescent="0.35">
      <c r="B107" s="43" t="s">
        <v>181</v>
      </c>
    </row>
    <row r="108" spans="2:7" x14ac:dyDescent="0.3">
      <c r="B108" s="50" t="s">
        <v>182</v>
      </c>
      <c r="C108" s="1" t="s">
        <v>81</v>
      </c>
      <c r="E108" s="1" t="s">
        <v>81</v>
      </c>
    </row>
    <row r="109" spans="2:7" x14ac:dyDescent="0.3">
      <c r="B109" s="50" t="s">
        <v>183</v>
      </c>
      <c r="C109" s="1" t="s">
        <v>81</v>
      </c>
    </row>
    <row r="110" spans="2:7" x14ac:dyDescent="0.3">
      <c r="B110" s="50" t="s">
        <v>184</v>
      </c>
      <c r="C110" s="1" t="s">
        <v>81</v>
      </c>
      <c r="E110" s="1" t="s">
        <v>81</v>
      </c>
    </row>
    <row r="111" spans="2:7" x14ac:dyDescent="0.3">
      <c r="B111" s="50" t="s">
        <v>185</v>
      </c>
      <c r="E111" s="1" t="s">
        <v>81</v>
      </c>
    </row>
    <row r="112" spans="2:7" x14ac:dyDescent="0.3">
      <c r="B112" s="50" t="s">
        <v>186</v>
      </c>
      <c r="E112" s="1" t="s">
        <v>81</v>
      </c>
    </row>
    <row r="113" spans="2:25" x14ac:dyDescent="0.3">
      <c r="B113" s="50" t="s">
        <v>187</v>
      </c>
      <c r="G113" s="1" t="s">
        <v>81</v>
      </c>
    </row>
    <row r="114" spans="2:25" x14ac:dyDescent="0.3">
      <c r="B114" s="50" t="s">
        <v>188</v>
      </c>
      <c r="C114" s="1" t="s">
        <v>81</v>
      </c>
      <c r="E114" s="1" t="s">
        <v>81</v>
      </c>
    </row>
    <row r="115" spans="2:25" x14ac:dyDescent="0.3">
      <c r="B115" s="50" t="s">
        <v>189</v>
      </c>
      <c r="E115" s="1" t="s">
        <v>81</v>
      </c>
    </row>
    <row r="116" spans="2:25" x14ac:dyDescent="0.3">
      <c r="B116" s="50" t="s">
        <v>190</v>
      </c>
      <c r="G116" s="1" t="s">
        <v>81</v>
      </c>
    </row>
    <row r="117" spans="2:25" x14ac:dyDescent="0.3">
      <c r="B117" s="50" t="s">
        <v>191</v>
      </c>
      <c r="G117" s="1" t="s">
        <v>81</v>
      </c>
    </row>
    <row r="120" spans="2:25" ht="15" thickBot="1" x14ac:dyDescent="0.35"/>
    <row r="121" spans="2:25" ht="26.4" thickBot="1" x14ac:dyDescent="0.35">
      <c r="B121" s="3"/>
      <c r="Q121" s="738" t="s">
        <v>192</v>
      </c>
      <c r="R121" s="739"/>
      <c r="S121" s="740"/>
      <c r="T121" s="55"/>
      <c r="U121" s="740" t="s">
        <v>193</v>
      </c>
      <c r="V121" s="740"/>
      <c r="W121" s="740"/>
      <c r="X121" s="744"/>
      <c r="Y121" s="745"/>
    </row>
    <row r="122" spans="2:25" ht="16.2" thickBot="1" x14ac:dyDescent="0.35">
      <c r="Q122" s="741"/>
      <c r="R122" s="742"/>
      <c r="S122" s="743"/>
      <c r="T122" s="13"/>
      <c r="U122" s="13" t="s">
        <v>194</v>
      </c>
      <c r="V122" s="13"/>
      <c r="W122" s="13" t="s">
        <v>195</v>
      </c>
      <c r="X122" s="56"/>
      <c r="Y122" s="14" t="s">
        <v>196</v>
      </c>
    </row>
    <row r="123" spans="2:25" ht="16.2" thickBot="1" x14ac:dyDescent="0.35">
      <c r="B123" s="2" t="s">
        <v>21</v>
      </c>
      <c r="Q123" s="11">
        <v>1</v>
      </c>
      <c r="R123" s="51"/>
      <c r="S123" s="15" t="s">
        <v>71</v>
      </c>
      <c r="T123" s="15"/>
      <c r="U123" s="4" t="s">
        <v>23</v>
      </c>
      <c r="V123" s="4"/>
      <c r="W123" s="4"/>
      <c r="X123" s="57"/>
      <c r="Y123" s="5"/>
    </row>
    <row r="124" spans="2:25" ht="15.6" x14ac:dyDescent="0.3">
      <c r="B124" s="23" t="s">
        <v>168</v>
      </c>
      <c r="Q124" s="11">
        <v>2</v>
      </c>
      <c r="R124" s="51"/>
      <c r="S124" s="15" t="s">
        <v>72</v>
      </c>
      <c r="T124" s="15"/>
      <c r="U124" s="4" t="s">
        <v>23</v>
      </c>
      <c r="V124" s="4"/>
      <c r="W124" s="4" t="s">
        <v>23</v>
      </c>
      <c r="X124" s="57"/>
      <c r="Y124" s="5" t="s">
        <v>23</v>
      </c>
    </row>
    <row r="125" spans="2:25" ht="409.6" x14ac:dyDescent="0.3">
      <c r="B125" s="24" t="s">
        <v>127</v>
      </c>
      <c r="Q125" s="11">
        <v>3</v>
      </c>
      <c r="R125" s="51"/>
      <c r="S125" s="16" t="s">
        <v>197</v>
      </c>
      <c r="T125" s="16"/>
      <c r="U125" s="4"/>
      <c r="V125" s="4"/>
      <c r="W125" s="4" t="s">
        <v>23</v>
      </c>
      <c r="X125" s="57"/>
      <c r="Y125" s="5"/>
    </row>
    <row r="126" spans="2:25" ht="15.6" x14ac:dyDescent="0.3">
      <c r="B126" s="24" t="s">
        <v>107</v>
      </c>
      <c r="Q126" s="11">
        <v>4</v>
      </c>
      <c r="R126" s="51"/>
      <c r="S126" s="15" t="s">
        <v>74</v>
      </c>
      <c r="T126" s="15"/>
      <c r="U126" s="4"/>
      <c r="V126" s="4"/>
      <c r="W126" s="4" t="s">
        <v>23</v>
      </c>
      <c r="X126" s="57"/>
      <c r="Y126" s="5" t="s">
        <v>23</v>
      </c>
    </row>
    <row r="127" spans="2:25" ht="15.6" x14ac:dyDescent="0.3">
      <c r="B127" s="24" t="s">
        <v>108</v>
      </c>
      <c r="Q127" s="11">
        <v>5</v>
      </c>
      <c r="R127" s="51"/>
      <c r="S127" s="15" t="s">
        <v>75</v>
      </c>
      <c r="T127" s="15"/>
      <c r="U127" s="4" t="s">
        <v>23</v>
      </c>
      <c r="V127" s="4"/>
      <c r="W127" s="4" t="s">
        <v>23</v>
      </c>
      <c r="X127" s="57"/>
      <c r="Y127" s="5"/>
    </row>
    <row r="128" spans="2:25" ht="15.6" x14ac:dyDescent="0.3">
      <c r="B128" s="24" t="s">
        <v>167</v>
      </c>
      <c r="Q128" s="11">
        <v>6</v>
      </c>
      <c r="R128" s="51"/>
      <c r="S128" s="15" t="s">
        <v>76</v>
      </c>
      <c r="T128" s="15"/>
      <c r="U128" s="6"/>
      <c r="V128" s="6"/>
      <c r="W128" s="6"/>
      <c r="X128" s="58"/>
      <c r="Y128" s="5" t="s">
        <v>23</v>
      </c>
    </row>
    <row r="129" spans="2:25" ht="15.6" x14ac:dyDescent="0.3">
      <c r="B129" s="24" t="s">
        <v>180</v>
      </c>
      <c r="Q129" s="11">
        <v>7</v>
      </c>
      <c r="R129" s="51"/>
      <c r="S129" s="15" t="s">
        <v>77</v>
      </c>
      <c r="T129" s="15"/>
      <c r="U129" s="7" t="s">
        <v>23</v>
      </c>
      <c r="V129" s="7"/>
      <c r="W129" s="6"/>
      <c r="X129" s="58"/>
      <c r="Y129" s="8"/>
    </row>
    <row r="130" spans="2:25" ht="16.2" thickBot="1" x14ac:dyDescent="0.35">
      <c r="B130" s="24" t="s">
        <v>198</v>
      </c>
      <c r="Q130" s="12">
        <v>8</v>
      </c>
      <c r="R130" s="52"/>
      <c r="S130" s="17" t="s">
        <v>78</v>
      </c>
      <c r="T130" s="17"/>
      <c r="U130" s="9"/>
      <c r="V130" s="9"/>
      <c r="W130" s="9"/>
      <c r="X130" s="59"/>
      <c r="Y130" s="10" t="s">
        <v>23</v>
      </c>
    </row>
    <row r="131" spans="2:25" x14ac:dyDescent="0.3">
      <c r="B131" s="24" t="s">
        <v>199</v>
      </c>
    </row>
    <row r="132" spans="2:25" x14ac:dyDescent="0.3">
      <c r="B132" s="24" t="s">
        <v>200</v>
      </c>
    </row>
    <row r="133" spans="2:25" x14ac:dyDescent="0.3">
      <c r="B133" s="24" t="s">
        <v>170</v>
      </c>
    </row>
    <row r="134" spans="2:25" x14ac:dyDescent="0.3">
      <c r="B134" s="24" t="s">
        <v>201</v>
      </c>
    </row>
    <row r="135" spans="2:25" x14ac:dyDescent="0.3">
      <c r="B135" s="24" t="s">
        <v>202</v>
      </c>
    </row>
    <row r="136" spans="2:25" ht="15" thickBot="1" x14ac:dyDescent="0.35">
      <c r="B136" s="25" t="s">
        <v>203</v>
      </c>
    </row>
    <row r="137" spans="2:25" x14ac:dyDescent="0.3">
      <c r="B137" s="26" t="s">
        <v>144</v>
      </c>
    </row>
    <row r="138" spans="2:25" x14ac:dyDescent="0.3">
      <c r="B138" s="27" t="s">
        <v>140</v>
      </c>
    </row>
    <row r="139" spans="2:25" x14ac:dyDescent="0.3">
      <c r="B139" s="27" t="s">
        <v>122</v>
      </c>
    </row>
    <row r="140" spans="2:25" x14ac:dyDescent="0.3">
      <c r="B140" s="27" t="s">
        <v>142</v>
      </c>
    </row>
    <row r="141" spans="2:25" x14ac:dyDescent="0.3">
      <c r="B141" s="27" t="s">
        <v>121</v>
      </c>
    </row>
    <row r="142" spans="2:25" x14ac:dyDescent="0.3">
      <c r="B142" s="27" t="s">
        <v>141</v>
      </c>
    </row>
    <row r="143" spans="2:25" x14ac:dyDescent="0.3">
      <c r="B143" s="27" t="s">
        <v>143</v>
      </c>
    </row>
    <row r="144" spans="2:25" x14ac:dyDescent="0.3">
      <c r="B144" s="27" t="s">
        <v>101</v>
      </c>
    </row>
    <row r="145" spans="2:2" x14ac:dyDescent="0.3">
      <c r="B145" s="27" t="s">
        <v>204</v>
      </c>
    </row>
    <row r="146" spans="2:2" x14ac:dyDescent="0.3">
      <c r="B146" s="27" t="s">
        <v>159</v>
      </c>
    </row>
    <row r="147" spans="2:2" x14ac:dyDescent="0.3">
      <c r="B147" s="28" t="s">
        <v>129</v>
      </c>
    </row>
    <row r="148" spans="2:2" ht="15" thickBot="1" x14ac:dyDescent="0.35">
      <c r="B148" s="29" t="s">
        <v>145</v>
      </c>
    </row>
    <row r="149" spans="2:2" x14ac:dyDescent="0.3">
      <c r="B149" s="30" t="s">
        <v>110</v>
      </c>
    </row>
    <row r="150" spans="2:2" ht="28.8" x14ac:dyDescent="0.3">
      <c r="B150" s="31" t="s">
        <v>205</v>
      </c>
    </row>
    <row r="151" spans="2:2" x14ac:dyDescent="0.3">
      <c r="B151" s="31" t="s">
        <v>131</v>
      </c>
    </row>
    <row r="152" spans="2:2" x14ac:dyDescent="0.3">
      <c r="B152" s="31" t="s">
        <v>139</v>
      </c>
    </row>
    <row r="153" spans="2:2" x14ac:dyDescent="0.3">
      <c r="B153" s="32" t="s">
        <v>206</v>
      </c>
    </row>
    <row r="154" spans="2:2" x14ac:dyDescent="0.3">
      <c r="B154" s="32" t="s">
        <v>104</v>
      </c>
    </row>
    <row r="155" spans="2:2" x14ac:dyDescent="0.3">
      <c r="B155" s="32" t="s">
        <v>156</v>
      </c>
    </row>
    <row r="156" spans="2:2" x14ac:dyDescent="0.3">
      <c r="B156" s="32" t="s">
        <v>96</v>
      </c>
    </row>
    <row r="157" spans="2:2" x14ac:dyDescent="0.3">
      <c r="B157" s="32" t="s">
        <v>179</v>
      </c>
    </row>
    <row r="158" spans="2:2" ht="15" thickBot="1" x14ac:dyDescent="0.35">
      <c r="B158" s="33" t="s">
        <v>118</v>
      </c>
    </row>
  </sheetData>
  <autoFilter ref="B5:Y117" xr:uid="{BAE3436F-F5A2-43C1-8BEA-BC93E7EC09D3}"/>
  <mergeCells count="14">
    <mergeCell ref="Q121:S122"/>
    <mergeCell ref="U121:Y121"/>
    <mergeCell ref="Y3:Z3"/>
    <mergeCell ref="C3:D3"/>
    <mergeCell ref="E3:F3"/>
    <mergeCell ref="G3:H3"/>
    <mergeCell ref="I3:J3"/>
    <mergeCell ref="K3:L3"/>
    <mergeCell ref="M3:N3"/>
    <mergeCell ref="O3:P3"/>
    <mergeCell ref="Q3:R3"/>
    <mergeCell ref="S3:T3"/>
    <mergeCell ref="U3:V3"/>
    <mergeCell ref="W3:X3"/>
  </mergeCells>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70FF91-BC54-4216-8F4D-255530ABD20B}">
  <ds:schemaRefs>
    <ds:schemaRef ds:uri="http://purl.org/dc/elements/1.1/"/>
    <ds:schemaRef ds:uri="http://schemas.microsoft.com/office/2006/metadata/properties"/>
    <ds:schemaRef ds:uri="http://www.w3.org/XML/1998/namespace"/>
    <ds:schemaRef ds:uri="http://purl.org/dc/terms/"/>
    <ds:schemaRef ds:uri="1f4fe442-4cbe-4de0-995f-19ada57a298c"/>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8902fd8d-a740-4689-91b2-9f3200d49182"/>
    <ds:schemaRef ds:uri="http://schemas.microsoft.com/sharepoint/v3"/>
  </ds:schemaRefs>
</ds:datastoreItem>
</file>

<file path=customXml/itemProps2.xml><?xml version="1.0" encoding="utf-8"?>
<ds:datastoreItem xmlns:ds="http://schemas.openxmlformats.org/officeDocument/2006/customXml" ds:itemID="{9A470229-4363-42B3-ABB1-D7EBF164E812}"/>
</file>

<file path=customXml/itemProps3.xml><?xml version="1.0" encoding="utf-8"?>
<ds:datastoreItem xmlns:ds="http://schemas.openxmlformats.org/officeDocument/2006/customXml" ds:itemID="{8D654D9E-885C-448B-9133-DB76F53EB8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36</vt:i4>
      </vt:variant>
    </vt:vector>
  </HeadingPairs>
  <TitlesOfParts>
    <vt:vector size="74" baseType="lpstr">
      <vt:lpstr>Análisis DE</vt:lpstr>
      <vt:lpstr>Activos DE</vt:lpstr>
      <vt:lpstr>Análisis CCI</vt:lpstr>
      <vt:lpstr>Activos CCI</vt:lpstr>
      <vt:lpstr>Análisis GCE</vt:lpstr>
      <vt:lpstr>Activos GCE</vt:lpstr>
      <vt:lpstr>Análisis GETH</vt:lpstr>
      <vt:lpstr>Activos GETH</vt:lpstr>
      <vt:lpstr>Análisis GMP</vt:lpstr>
      <vt:lpstr>Activos GMP</vt:lpstr>
      <vt:lpstr>Análisis GESP</vt:lpstr>
      <vt:lpstr>Activos GESP</vt:lpstr>
      <vt:lpstr>Análisis GC</vt:lpstr>
      <vt:lpstr>Activos GC</vt:lpstr>
      <vt:lpstr>Análisis GF</vt:lpstr>
      <vt:lpstr>Activos GF</vt:lpstr>
      <vt:lpstr>Análisis CDI</vt:lpstr>
      <vt:lpstr>Activos CDI</vt:lpstr>
      <vt:lpstr>Análisis GD</vt:lpstr>
      <vt:lpstr>Activos GD</vt:lpstr>
      <vt:lpstr>Análisis GEI</vt:lpstr>
      <vt:lpstr>Activos GEI</vt:lpstr>
      <vt:lpstr>Análisis GSC</vt:lpstr>
      <vt:lpstr>Activos GSC</vt:lpstr>
      <vt:lpstr>Análisis GI MIPG-SIG</vt:lpstr>
      <vt:lpstr>Activos GI-MIPG-SIG</vt:lpstr>
      <vt:lpstr>Análisis GT</vt:lpstr>
      <vt:lpstr>Activos GT</vt:lpstr>
      <vt:lpstr>Análisis GABS</vt:lpstr>
      <vt:lpstr>Activos GABS</vt:lpstr>
      <vt:lpstr>Análisis GJ</vt:lpstr>
      <vt:lpstr>Activos GJ</vt:lpstr>
      <vt:lpstr>Análisis GER</vt:lpstr>
      <vt:lpstr>Activos GER</vt:lpstr>
      <vt:lpstr>Análisis GIME</vt:lpstr>
      <vt:lpstr>Activos GIME</vt:lpstr>
      <vt:lpstr>Hoja1</vt:lpstr>
      <vt:lpstr>ESCENARIOS_DE_RIESGOS</vt:lpstr>
      <vt:lpstr>'Activos CCI'!Área_de_impresión</vt:lpstr>
      <vt:lpstr>'Activos CDI'!Área_de_impresión</vt:lpstr>
      <vt:lpstr>'Activos DE'!Área_de_impresión</vt:lpstr>
      <vt:lpstr>'Activos GABS'!Área_de_impresión</vt:lpstr>
      <vt:lpstr>'Activos GC'!Área_de_impresión</vt:lpstr>
      <vt:lpstr>'Activos GCE'!Área_de_impresión</vt:lpstr>
      <vt:lpstr>'Activos GD'!Área_de_impresión</vt:lpstr>
      <vt:lpstr>'Activos GEI'!Área_de_impresión</vt:lpstr>
      <vt:lpstr>'Activos GER'!Área_de_impresión</vt:lpstr>
      <vt:lpstr>'Activos GESP'!Área_de_impresión</vt:lpstr>
      <vt:lpstr>'Activos GETH'!Área_de_impresión</vt:lpstr>
      <vt:lpstr>'Activos GF'!Área_de_impresión</vt:lpstr>
      <vt:lpstr>'Activos GIME'!Área_de_impresión</vt:lpstr>
      <vt:lpstr>'Activos GI-MIPG-SIG'!Área_de_impresión</vt:lpstr>
      <vt:lpstr>'Activos GJ'!Área_de_impresión</vt:lpstr>
      <vt:lpstr>'Activos GMP'!Área_de_impresión</vt:lpstr>
      <vt:lpstr>'Activos GSC'!Área_de_impresión</vt:lpstr>
      <vt:lpstr>'Activos GT'!Área_de_impresión</vt:lpstr>
      <vt:lpstr>'Análisis CCI'!Área_de_impresión</vt:lpstr>
      <vt:lpstr>'Análisis CDI'!Área_de_impresión</vt:lpstr>
      <vt:lpstr>'Análisis DE'!Área_de_impresión</vt:lpstr>
      <vt:lpstr>'Análisis GABS'!Área_de_impresión</vt:lpstr>
      <vt:lpstr>'Análisis GC'!Área_de_impresión</vt:lpstr>
      <vt:lpstr>'Análisis GCE'!Área_de_impresión</vt:lpstr>
      <vt:lpstr>'Análisis GD'!Área_de_impresión</vt:lpstr>
      <vt:lpstr>'Análisis GEI'!Área_de_impresión</vt:lpstr>
      <vt:lpstr>'Análisis GER'!Área_de_impresión</vt:lpstr>
      <vt:lpstr>'Análisis GESP'!Área_de_impresión</vt:lpstr>
      <vt:lpstr>'Análisis GETH'!Área_de_impresión</vt:lpstr>
      <vt:lpstr>'Análisis GF'!Área_de_impresión</vt:lpstr>
      <vt:lpstr>'Análisis GI MIPG-SIG'!Área_de_impresión</vt:lpstr>
      <vt:lpstr>'Análisis GIME'!Área_de_impresión</vt:lpstr>
      <vt:lpstr>'Análisis GJ'!Área_de_impresión</vt:lpstr>
      <vt:lpstr>'Análisis GMP'!Área_de_impresión</vt:lpstr>
      <vt:lpstr>'Análisis GSC'!Área_de_impresión</vt:lpstr>
      <vt:lpstr>'Análisis GT'!Área_de_impresión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Florez</dc:creator>
  <cp:keywords/>
  <dc:description/>
  <cp:lastModifiedBy>Elsa Marlen Baracaldo Huertas</cp:lastModifiedBy>
  <cp:revision/>
  <dcterms:created xsi:type="dcterms:W3CDTF">2017-06-28T03:03:15Z</dcterms:created>
  <dcterms:modified xsi:type="dcterms:W3CDTF">2025-04-07T23:19:42Z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ies>
</file>