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proteccion-my.sharepoint.com/personal/karen_gonzalez_unp_gov_co/Documents/Datos/Desktop/AÑO 2021/PRESUPUESTO/CONSULTA DIARIA SIIF/"/>
    </mc:Choice>
  </mc:AlternateContent>
  <xr:revisionPtr revIDLastSave="29" documentId="13_ncr:1_{722C7A6D-2C68-4FD4-978C-867171DB789E}" xr6:coauthVersionLast="47" xr6:coauthVersionMax="47" xr10:uidLastSave="{01AFA14C-AE32-44E5-8C3A-A184943A49CE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6" i="1" l="1"/>
  <c r="T25" i="1"/>
  <c r="T24" i="1"/>
  <c r="T23" i="1"/>
  <c r="Q26" i="1"/>
  <c r="Q25" i="1"/>
  <c r="Q24" i="1"/>
  <c r="Q23" i="1"/>
</calcChain>
</file>

<file path=xl/sharedStrings.xml><?xml version="1.0" encoding="utf-8"?>
<sst xmlns="http://schemas.openxmlformats.org/spreadsheetml/2006/main" count="318" uniqueCount="84">
  <si>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</si>
  <si>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</si>
  <si>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</si>
  <si>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</si>
  <si>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</si>
  <si>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</si>
  <si>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</si>
  <si>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</si>
  <si>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</si>
  <si>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</si>
  <si>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</si>
  <si>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</si>
  <si>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</si>
  <si>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</si>
  <si>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</si>
  <si>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</si>
  <si>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</si>
  <si>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</si>
  <si>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</si>
  <si>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</si>
  <si>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</si>
  <si>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</si>
  <si>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</si>
  <si>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</si>
  <si>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</si>
  <si>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</si>
  <si>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</si>
  <si>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</si>
  <si>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</si>
  <si>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</si>
  <si>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</si>
  <si>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</si>
  <si>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</si>
  <si>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37-08-00</t>
  </si>
  <si>
    <t>UNIDAD NACIONAL DE PROTECCION - UNP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</si>
  <si>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</si>
  <si>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</si>
  <si>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</si>
  <si>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</si>
  <si>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</si>
  <si>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</si>
  <si>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</si>
  <si>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</si>
  <si>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</si>
  <si>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</si>
  <si>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</si>
  <si>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</si>
  <si>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</si>
  <si>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</si>
  <si>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</si>
  <si>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</si>
  <si>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</si>
  <si>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A-1-0-5</t>
  </si>
  <si>
    <t>CONTRIBUCIONES INHERENTES A LA NOMINA SECTOR PRIVADO Y PUBLICO</t>
  </si>
  <si>
    <t>A-2-0-3</t>
  </si>
  <si>
    <t>2</t>
  </si>
  <si>
    <t>3</t>
  </si>
  <si>
    <t>IMPUESTOS Y MULTAS</t>
  </si>
  <si>
    <t>A-2-0-4</t>
  </si>
  <si>
    <t>ADQUISICION DE BIENES Y SERVICIOS</t>
  </si>
  <si>
    <t>A-3-2-1-1</t>
  </si>
  <si>
    <t>CUOTA DE AUDITAJE CONTRANAL</t>
  </si>
  <si>
    <t>SSF</t>
  </si>
  <si>
    <t>11</t>
  </si>
  <si>
    <t>A-3-6-1-1</t>
  </si>
  <si>
    <t>6</t>
  </si>
  <si>
    <t>SENTENCIAS Y CONCILIACIONES</t>
  </si>
  <si>
    <t>A-5-1-1</t>
  </si>
  <si>
    <t>Propios</t>
  </si>
  <si>
    <t>20</t>
  </si>
  <si>
    <t>COMPRA DE BIENES Y SERVICIOS</t>
  </si>
  <si>
    <t>C-3705-1000-1</t>
  </si>
  <si>
    <t>C</t>
  </si>
  <si>
    <t>3705</t>
  </si>
  <si>
    <t>1000</t>
  </si>
  <si>
    <t>IMPLEMENTACIÓN PROGRAMA DE GESTIÓN DOCUMENTAL NACIONAL</t>
  </si>
  <si>
    <t>C-3705-1000-2</t>
  </si>
  <si>
    <t>IMPLEMENTACIÓN DE LA RUTA DE PROTECCIÓN COLECTIVA DE LA UNP A NIVEL NACIONAL</t>
  </si>
  <si>
    <t>APROPIACIÓN VIGENTE 2018</t>
  </si>
  <si>
    <t>Aportes de la Nación (10)</t>
  </si>
  <si>
    <t>Recursos Propios (20)</t>
  </si>
  <si>
    <t>Otras Fuentes de Recursos (11)</t>
  </si>
  <si>
    <t xml:space="preserve">APROPIACIÓN INICIAL </t>
  </si>
  <si>
    <t>APROPIACIÓN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</si>
</sst>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[$-1240A]&quot;$&quot;\ #,##0.00;\-&quot;$&quot;\ #,##0.00"/>
    <numFmt numFmtId="170" formatCode="_-&quot;$&quot;\ * #,##0_-;\-&quot;$&quot;\ * #,##0_-;_-&quot;$&quot;\ * &quot;-&quot;??_-;_-@_-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5" fillId="0" borderId="2" xfId="0" applyFont="1" applyFill="1" applyBorder="1"/>
    <xf numFmtId="164" fontId="0" fillId="0" borderId="2" xfId="0" applyNumberFormat="1" applyFont="1" applyFill="1" applyBorder="1" applyAlignment="1">
      <alignment horizontal="right" vertical="center" wrapText="1" readingOrder="1"/>
    </xf>
    <xf numFmtId="0" fontId="6" fillId="0" borderId="2" xfId="0" applyFont="1" applyFill="1" applyBorder="1"/>
    <xf numFmtId="0" fontId="8" fillId="0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170" fontId="8" fillId="0" borderId="3" xfId="1" applyNumberFormat="1" applyFont="1" applyFill="1" applyBorder="1" applyAlignment="1">
      <alignment vertical="center" wrapText="1"/>
    </xf>
    <xf numFmtId="170" fontId="8" fillId="2" borderId="4" xfId="1" applyNumberFormat="1" applyFont="1" applyFill="1" applyBorder="1" applyAlignment="1">
      <alignment vertical="center" wrapText="1"/>
    </xf>
    <xf numFmtId="170" fontId="8" fillId="0" borderId="4" xfId="1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0"/>
  <sheetViews>
    <sheetView showGridLines="0" tabSelected="1" topLeftCell="M16" workbookViewId="0">
      <selection activeCell="T25" sqref="T25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17" width="18.85546875" customWidth="1"/>
    <col min="18" max="19" width="18.85546875" hidden="1" customWidth="1"/>
    <col min="20" max="27" width="18.85546875" customWidth="1"/>
    <col min="28" max="28" width="0" hidden="1" customWidth="1"/>
    <col min="29" max="29" width="6.42578125" customWidth="1"/>
  </cols>
  <sheetData>
    <row r="1" spans="1:27" x14ac:dyDescent="0.25">
      <c r="A1" s="1" t="s">
        <v>0</v>
      </c>
      <c r="B1" s="2">
        <v>2018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22.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38</v>
      </c>
      <c r="G5" s="4" t="s">
        <v>37</v>
      </c>
      <c r="H5" s="4" t="s">
        <v>37</v>
      </c>
      <c r="I5" s="4"/>
      <c r="J5" s="4"/>
      <c r="K5" s="4"/>
      <c r="L5" s="4"/>
      <c r="M5" s="4" t="s">
        <v>39</v>
      </c>
      <c r="N5" s="4" t="s">
        <v>40</v>
      </c>
      <c r="O5" s="4" t="s">
        <v>41</v>
      </c>
      <c r="P5" s="5" t="s">
        <v>42</v>
      </c>
      <c r="Q5" s="7">
        <v>16635000000</v>
      </c>
      <c r="R5" s="7">
        <v>42407000000</v>
      </c>
      <c r="S5" s="7">
        <v>10253987251</v>
      </c>
      <c r="T5" s="7">
        <v>48788012749</v>
      </c>
      <c r="U5" s="7">
        <v>0</v>
      </c>
      <c r="V5" s="7">
        <v>42874722062.160004</v>
      </c>
      <c r="W5" s="7">
        <v>5913290686.8400002</v>
      </c>
      <c r="X5" s="7">
        <v>42802192208.449997</v>
      </c>
      <c r="Y5" s="7">
        <v>42802192207.849998</v>
      </c>
      <c r="Z5" s="7">
        <v>42802192207.849998</v>
      </c>
      <c r="AA5" s="7">
        <v>42802192207.849998</v>
      </c>
    </row>
    <row r="6" spans="1:27" ht="22.5" x14ac:dyDescent="0.25">
      <c r="A6" s="4" t="s">
        <v>33</v>
      </c>
      <c r="B6" s="5" t="s">
        <v>34</v>
      </c>
      <c r="C6" s="6" t="s">
        <v>43</v>
      </c>
      <c r="D6" s="4" t="s">
        <v>36</v>
      </c>
      <c r="E6" s="4" t="s">
        <v>37</v>
      </c>
      <c r="F6" s="4" t="s">
        <v>38</v>
      </c>
      <c r="G6" s="4" t="s">
        <v>37</v>
      </c>
      <c r="H6" s="4" t="s">
        <v>44</v>
      </c>
      <c r="I6" s="4"/>
      <c r="J6" s="4"/>
      <c r="K6" s="4"/>
      <c r="L6" s="4"/>
      <c r="M6" s="4" t="s">
        <v>39</v>
      </c>
      <c r="N6" s="4" t="s">
        <v>40</v>
      </c>
      <c r="O6" s="4" t="s">
        <v>41</v>
      </c>
      <c r="P6" s="5" t="s">
        <v>45</v>
      </c>
      <c r="Q6" s="7">
        <v>461000000</v>
      </c>
      <c r="R6" s="7">
        <v>314000000</v>
      </c>
      <c r="S6" s="7">
        <v>301881112</v>
      </c>
      <c r="T6" s="7">
        <v>473118888</v>
      </c>
      <c r="U6" s="7">
        <v>0</v>
      </c>
      <c r="V6" s="7">
        <v>423290560</v>
      </c>
      <c r="W6" s="7">
        <v>49828328</v>
      </c>
      <c r="X6" s="7">
        <v>418581517</v>
      </c>
      <c r="Y6" s="7">
        <v>418581517</v>
      </c>
      <c r="Z6" s="7">
        <v>418581517</v>
      </c>
      <c r="AA6" s="7">
        <v>418581517</v>
      </c>
    </row>
    <row r="7" spans="1:27" ht="22.5" x14ac:dyDescent="0.25">
      <c r="A7" s="4" t="s">
        <v>33</v>
      </c>
      <c r="B7" s="5" t="s">
        <v>34</v>
      </c>
      <c r="C7" s="6" t="s">
        <v>46</v>
      </c>
      <c r="D7" s="4" t="s">
        <v>36</v>
      </c>
      <c r="E7" s="4" t="s">
        <v>37</v>
      </c>
      <c r="F7" s="4" t="s">
        <v>38</v>
      </c>
      <c r="G7" s="4" t="s">
        <v>37</v>
      </c>
      <c r="H7" s="4" t="s">
        <v>47</v>
      </c>
      <c r="I7" s="4"/>
      <c r="J7" s="4"/>
      <c r="K7" s="4"/>
      <c r="L7" s="4"/>
      <c r="M7" s="4" t="s">
        <v>39</v>
      </c>
      <c r="N7" s="4" t="s">
        <v>40</v>
      </c>
      <c r="O7" s="4" t="s">
        <v>41</v>
      </c>
      <c r="P7" s="5" t="s">
        <v>48</v>
      </c>
      <c r="Q7" s="7">
        <v>10101000000</v>
      </c>
      <c r="R7" s="7">
        <v>11823000000</v>
      </c>
      <c r="S7" s="7">
        <v>4861113907</v>
      </c>
      <c r="T7" s="7">
        <v>17062886093</v>
      </c>
      <c r="U7" s="7">
        <v>0</v>
      </c>
      <c r="V7" s="7">
        <v>13175271593.24</v>
      </c>
      <c r="W7" s="7">
        <v>3887614499.7600002</v>
      </c>
      <c r="X7" s="7">
        <v>13143170592.24</v>
      </c>
      <c r="Y7" s="7">
        <v>13067901693.24</v>
      </c>
      <c r="Z7" s="7">
        <v>13067901693.24</v>
      </c>
      <c r="AA7" s="7">
        <v>13067901693.24</v>
      </c>
    </row>
    <row r="8" spans="1:27" ht="33.75" x14ac:dyDescent="0.25">
      <c r="A8" s="4" t="s">
        <v>33</v>
      </c>
      <c r="B8" s="5" t="s">
        <v>34</v>
      </c>
      <c r="C8" s="6" t="s">
        <v>49</v>
      </c>
      <c r="D8" s="4" t="s">
        <v>36</v>
      </c>
      <c r="E8" s="4" t="s">
        <v>37</v>
      </c>
      <c r="F8" s="4" t="s">
        <v>38</v>
      </c>
      <c r="G8" s="4" t="s">
        <v>37</v>
      </c>
      <c r="H8" s="4" t="s">
        <v>50</v>
      </c>
      <c r="I8" s="4"/>
      <c r="J8" s="4"/>
      <c r="K8" s="4"/>
      <c r="L8" s="4"/>
      <c r="M8" s="4" t="s">
        <v>39</v>
      </c>
      <c r="N8" s="4" t="s">
        <v>40</v>
      </c>
      <c r="O8" s="4" t="s">
        <v>41</v>
      </c>
      <c r="P8" s="5" t="s">
        <v>51</v>
      </c>
      <c r="Q8" s="7">
        <v>2179000000</v>
      </c>
      <c r="R8" s="7">
        <v>0</v>
      </c>
      <c r="S8" s="7">
        <v>1171653530</v>
      </c>
      <c r="T8" s="7">
        <v>1007346470</v>
      </c>
      <c r="U8" s="7">
        <v>0</v>
      </c>
      <c r="V8" s="7">
        <v>977068884</v>
      </c>
      <c r="W8" s="7">
        <v>30277586</v>
      </c>
      <c r="X8" s="7">
        <v>276783279</v>
      </c>
      <c r="Y8" s="7">
        <v>241855215</v>
      </c>
      <c r="Z8" s="7">
        <v>241855215</v>
      </c>
      <c r="AA8" s="7">
        <v>241855215</v>
      </c>
    </row>
    <row r="9" spans="1:27" ht="33.75" x14ac:dyDescent="0.25">
      <c r="A9" s="4" t="s">
        <v>33</v>
      </c>
      <c r="B9" s="5" t="s">
        <v>34</v>
      </c>
      <c r="C9" s="6" t="s">
        <v>52</v>
      </c>
      <c r="D9" s="4" t="s">
        <v>36</v>
      </c>
      <c r="E9" s="4" t="s">
        <v>37</v>
      </c>
      <c r="F9" s="4" t="s">
        <v>38</v>
      </c>
      <c r="G9" s="4" t="s">
        <v>47</v>
      </c>
      <c r="H9" s="4"/>
      <c r="I9" s="4"/>
      <c r="J9" s="4"/>
      <c r="K9" s="4"/>
      <c r="L9" s="4"/>
      <c r="M9" s="4" t="s">
        <v>39</v>
      </c>
      <c r="N9" s="4" t="s">
        <v>40</v>
      </c>
      <c r="O9" s="4" t="s">
        <v>41</v>
      </c>
      <c r="P9" s="5" t="s">
        <v>53</v>
      </c>
      <c r="Q9" s="7">
        <v>9554000000</v>
      </c>
      <c r="R9" s="7">
        <v>13834000000</v>
      </c>
      <c r="S9" s="7">
        <v>911364200</v>
      </c>
      <c r="T9" s="7">
        <v>22476635800</v>
      </c>
      <c r="U9" s="7">
        <v>0</v>
      </c>
      <c r="V9" s="7">
        <v>22432915800</v>
      </c>
      <c r="W9" s="7">
        <v>43720000</v>
      </c>
      <c r="X9" s="7">
        <v>21469081510</v>
      </c>
      <c r="Y9" s="7">
        <v>21455261798</v>
      </c>
      <c r="Z9" s="7">
        <v>21455261798</v>
      </c>
      <c r="AA9" s="7">
        <v>21455261798</v>
      </c>
    </row>
    <row r="10" spans="1:27" ht="22.5" x14ac:dyDescent="0.25">
      <c r="A10" s="4" t="s">
        <v>33</v>
      </c>
      <c r="B10" s="5" t="s">
        <v>34</v>
      </c>
      <c r="C10" s="6" t="s">
        <v>54</v>
      </c>
      <c r="D10" s="4" t="s">
        <v>36</v>
      </c>
      <c r="E10" s="4" t="s">
        <v>55</v>
      </c>
      <c r="F10" s="4" t="s">
        <v>38</v>
      </c>
      <c r="G10" s="4" t="s">
        <v>56</v>
      </c>
      <c r="H10" s="4"/>
      <c r="I10" s="4"/>
      <c r="J10" s="4"/>
      <c r="K10" s="4"/>
      <c r="L10" s="4"/>
      <c r="M10" s="4" t="s">
        <v>39</v>
      </c>
      <c r="N10" s="4" t="s">
        <v>40</v>
      </c>
      <c r="O10" s="4" t="s">
        <v>41</v>
      </c>
      <c r="P10" s="5" t="s">
        <v>57</v>
      </c>
      <c r="Q10" s="7">
        <v>161000000</v>
      </c>
      <c r="R10" s="7">
        <v>0</v>
      </c>
      <c r="S10" s="7">
        <v>68609404</v>
      </c>
      <c r="T10" s="7">
        <v>92390596</v>
      </c>
      <c r="U10" s="7">
        <v>0</v>
      </c>
      <c r="V10" s="7">
        <v>82930161</v>
      </c>
      <c r="W10" s="7">
        <v>9460435</v>
      </c>
      <c r="X10" s="7">
        <v>80231422.680000007</v>
      </c>
      <c r="Y10" s="7">
        <v>80231422.680000007</v>
      </c>
      <c r="Z10" s="7">
        <v>80231422.680000007</v>
      </c>
      <c r="AA10" s="7">
        <v>80231422.680000007</v>
      </c>
    </row>
    <row r="11" spans="1:27" ht="22.5" x14ac:dyDescent="0.25">
      <c r="A11" s="4" t="s">
        <v>33</v>
      </c>
      <c r="B11" s="5" t="s">
        <v>34</v>
      </c>
      <c r="C11" s="6" t="s">
        <v>58</v>
      </c>
      <c r="D11" s="4" t="s">
        <v>36</v>
      </c>
      <c r="E11" s="4" t="s">
        <v>55</v>
      </c>
      <c r="F11" s="4" t="s">
        <v>38</v>
      </c>
      <c r="G11" s="4" t="s">
        <v>44</v>
      </c>
      <c r="H11" s="4"/>
      <c r="I11" s="4"/>
      <c r="J11" s="4"/>
      <c r="K11" s="4"/>
      <c r="L11" s="4"/>
      <c r="M11" s="4" t="s">
        <v>39</v>
      </c>
      <c r="N11" s="4" t="s">
        <v>40</v>
      </c>
      <c r="O11" s="4" t="s">
        <v>41</v>
      </c>
      <c r="P11" s="5" t="s">
        <v>59</v>
      </c>
      <c r="Q11" s="7">
        <v>429414000000</v>
      </c>
      <c r="R11" s="7">
        <v>212998000000</v>
      </c>
      <c r="S11" s="7">
        <v>338043536</v>
      </c>
      <c r="T11" s="7">
        <v>642073956464</v>
      </c>
      <c r="U11" s="7">
        <v>0</v>
      </c>
      <c r="V11" s="7">
        <v>642051214386.21997</v>
      </c>
      <c r="W11" s="7">
        <v>22742077.780000001</v>
      </c>
      <c r="X11" s="7">
        <v>641364044020.04004</v>
      </c>
      <c r="Y11" s="7">
        <v>583881183921</v>
      </c>
      <c r="Z11" s="7">
        <v>583283187067</v>
      </c>
      <c r="AA11" s="7">
        <v>583283187067</v>
      </c>
    </row>
    <row r="12" spans="1:27" ht="22.5" x14ac:dyDescent="0.25">
      <c r="A12" s="4" t="s">
        <v>33</v>
      </c>
      <c r="B12" s="5" t="s">
        <v>34</v>
      </c>
      <c r="C12" s="6" t="s">
        <v>60</v>
      </c>
      <c r="D12" s="4" t="s">
        <v>36</v>
      </c>
      <c r="E12" s="4" t="s">
        <v>56</v>
      </c>
      <c r="F12" s="4" t="s">
        <v>55</v>
      </c>
      <c r="G12" s="4" t="s">
        <v>37</v>
      </c>
      <c r="H12" s="4" t="s">
        <v>37</v>
      </c>
      <c r="I12" s="4"/>
      <c r="J12" s="4"/>
      <c r="K12" s="4"/>
      <c r="L12" s="4"/>
      <c r="M12" s="4" t="s">
        <v>39</v>
      </c>
      <c r="N12" s="4" t="s">
        <v>40</v>
      </c>
      <c r="O12" s="4" t="s">
        <v>41</v>
      </c>
      <c r="P12" s="5" t="s">
        <v>61</v>
      </c>
      <c r="Q12" s="7">
        <v>0</v>
      </c>
      <c r="R12" s="7">
        <v>338043536</v>
      </c>
      <c r="S12" s="7">
        <v>338043536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</row>
    <row r="13" spans="1:27" ht="22.5" x14ac:dyDescent="0.25">
      <c r="A13" s="4" t="s">
        <v>33</v>
      </c>
      <c r="B13" s="5" t="s">
        <v>34</v>
      </c>
      <c r="C13" s="6" t="s">
        <v>60</v>
      </c>
      <c r="D13" s="4" t="s">
        <v>36</v>
      </c>
      <c r="E13" s="4" t="s">
        <v>56</v>
      </c>
      <c r="F13" s="4" t="s">
        <v>55</v>
      </c>
      <c r="G13" s="4" t="s">
        <v>37</v>
      </c>
      <c r="H13" s="4" t="s">
        <v>37</v>
      </c>
      <c r="I13" s="4"/>
      <c r="J13" s="4"/>
      <c r="K13" s="4"/>
      <c r="L13" s="4"/>
      <c r="M13" s="4" t="s">
        <v>39</v>
      </c>
      <c r="N13" s="4" t="s">
        <v>40</v>
      </c>
      <c r="O13" s="4" t="s">
        <v>62</v>
      </c>
      <c r="P13" s="5" t="s">
        <v>61</v>
      </c>
      <c r="Q13" s="7">
        <v>0</v>
      </c>
      <c r="R13" s="7">
        <v>338043536</v>
      </c>
      <c r="S13" s="7">
        <v>0</v>
      </c>
      <c r="T13" s="7">
        <v>338043536</v>
      </c>
      <c r="U13" s="7">
        <v>0</v>
      </c>
      <c r="V13" s="7">
        <v>338043535.72000003</v>
      </c>
      <c r="W13" s="7">
        <v>0.28000000000000003</v>
      </c>
      <c r="X13" s="7">
        <v>338043535.72000003</v>
      </c>
      <c r="Y13" s="7">
        <v>338043535.72000003</v>
      </c>
      <c r="Z13" s="7">
        <v>338043535.72000003</v>
      </c>
      <c r="AA13" s="7">
        <v>338043535.72000003</v>
      </c>
    </row>
    <row r="14" spans="1:27" ht="22.5" x14ac:dyDescent="0.25">
      <c r="A14" s="4" t="s">
        <v>33</v>
      </c>
      <c r="B14" s="5" t="s">
        <v>34</v>
      </c>
      <c r="C14" s="6" t="s">
        <v>60</v>
      </c>
      <c r="D14" s="4" t="s">
        <v>36</v>
      </c>
      <c r="E14" s="4" t="s">
        <v>56</v>
      </c>
      <c r="F14" s="4" t="s">
        <v>55</v>
      </c>
      <c r="G14" s="4" t="s">
        <v>37</v>
      </c>
      <c r="H14" s="4" t="s">
        <v>37</v>
      </c>
      <c r="I14" s="4"/>
      <c r="J14" s="4"/>
      <c r="K14" s="4"/>
      <c r="L14" s="4"/>
      <c r="M14" s="4" t="s">
        <v>39</v>
      </c>
      <c r="N14" s="4" t="s">
        <v>63</v>
      </c>
      <c r="O14" s="4" t="s">
        <v>62</v>
      </c>
      <c r="P14" s="5" t="s">
        <v>61</v>
      </c>
      <c r="Q14" s="7">
        <v>607000000</v>
      </c>
      <c r="R14" s="7">
        <v>0</v>
      </c>
      <c r="S14" s="7">
        <v>0</v>
      </c>
      <c r="T14" s="7">
        <v>607000000</v>
      </c>
      <c r="U14" s="7">
        <v>0</v>
      </c>
      <c r="V14" s="7">
        <v>607000000</v>
      </c>
      <c r="W14" s="7">
        <v>0</v>
      </c>
      <c r="X14" s="7">
        <v>607000000</v>
      </c>
      <c r="Y14" s="7">
        <v>607000000</v>
      </c>
      <c r="Z14" s="7">
        <v>607000000</v>
      </c>
      <c r="AA14" s="7">
        <v>607000000</v>
      </c>
    </row>
    <row r="15" spans="1:27" ht="22.5" x14ac:dyDescent="0.25">
      <c r="A15" s="4" t="s">
        <v>33</v>
      </c>
      <c r="B15" s="5" t="s">
        <v>34</v>
      </c>
      <c r="C15" s="6" t="s">
        <v>64</v>
      </c>
      <c r="D15" s="4" t="s">
        <v>36</v>
      </c>
      <c r="E15" s="4" t="s">
        <v>56</v>
      </c>
      <c r="F15" s="4" t="s">
        <v>65</v>
      </c>
      <c r="G15" s="4" t="s">
        <v>37</v>
      </c>
      <c r="H15" s="4" t="s">
        <v>37</v>
      </c>
      <c r="I15" s="4"/>
      <c r="J15" s="4"/>
      <c r="K15" s="4"/>
      <c r="L15" s="4"/>
      <c r="M15" s="4" t="s">
        <v>39</v>
      </c>
      <c r="N15" s="4" t="s">
        <v>40</v>
      </c>
      <c r="O15" s="4" t="s">
        <v>41</v>
      </c>
      <c r="P15" s="5" t="s">
        <v>66</v>
      </c>
      <c r="Q15" s="7">
        <v>10328000000</v>
      </c>
      <c r="R15" s="7">
        <v>0</v>
      </c>
      <c r="S15" s="7">
        <v>0</v>
      </c>
      <c r="T15" s="7">
        <v>10328000000</v>
      </c>
      <c r="U15" s="7">
        <v>0</v>
      </c>
      <c r="V15" s="7">
        <v>10328000000</v>
      </c>
      <c r="W15" s="7">
        <v>0</v>
      </c>
      <c r="X15" s="7">
        <v>10327764669</v>
      </c>
      <c r="Y15" s="7">
        <v>10327764669</v>
      </c>
      <c r="Z15" s="7">
        <v>10327764669</v>
      </c>
      <c r="AA15" s="7">
        <v>10327764669</v>
      </c>
    </row>
    <row r="16" spans="1:27" ht="22.5" x14ac:dyDescent="0.25">
      <c r="A16" s="4" t="s">
        <v>33</v>
      </c>
      <c r="B16" s="5" t="s">
        <v>34</v>
      </c>
      <c r="C16" s="6" t="s">
        <v>67</v>
      </c>
      <c r="D16" s="4" t="s">
        <v>36</v>
      </c>
      <c r="E16" s="4" t="s">
        <v>47</v>
      </c>
      <c r="F16" s="4" t="s">
        <v>37</v>
      </c>
      <c r="G16" s="4" t="s">
        <v>37</v>
      </c>
      <c r="H16" s="4"/>
      <c r="I16" s="4"/>
      <c r="J16" s="4"/>
      <c r="K16" s="4"/>
      <c r="L16" s="4"/>
      <c r="M16" s="4" t="s">
        <v>68</v>
      </c>
      <c r="N16" s="4" t="s">
        <v>69</v>
      </c>
      <c r="O16" s="4" t="s">
        <v>41</v>
      </c>
      <c r="P16" s="5" t="s">
        <v>70</v>
      </c>
      <c r="Q16" s="7">
        <v>68303000000</v>
      </c>
      <c r="R16" s="7">
        <v>17665479647</v>
      </c>
      <c r="S16" s="7">
        <v>0</v>
      </c>
      <c r="T16" s="7">
        <v>85968479647</v>
      </c>
      <c r="U16" s="7">
        <v>0</v>
      </c>
      <c r="V16" s="7">
        <v>85804325058</v>
      </c>
      <c r="W16" s="7">
        <v>164154589</v>
      </c>
      <c r="X16" s="7">
        <v>85804325058</v>
      </c>
      <c r="Y16" s="7">
        <v>67577726203.809998</v>
      </c>
      <c r="Z16" s="7">
        <v>67577726203.809998</v>
      </c>
      <c r="AA16" s="7">
        <v>67577726203.809998</v>
      </c>
    </row>
    <row r="17" spans="1:27" ht="33.75" x14ac:dyDescent="0.25">
      <c r="A17" s="4" t="s">
        <v>33</v>
      </c>
      <c r="B17" s="5" t="s">
        <v>34</v>
      </c>
      <c r="C17" s="6" t="s">
        <v>71</v>
      </c>
      <c r="D17" s="4" t="s">
        <v>72</v>
      </c>
      <c r="E17" s="4" t="s">
        <v>73</v>
      </c>
      <c r="F17" s="4" t="s">
        <v>74</v>
      </c>
      <c r="G17" s="4" t="s">
        <v>37</v>
      </c>
      <c r="H17" s="4"/>
      <c r="I17" s="4"/>
      <c r="J17" s="4"/>
      <c r="K17" s="4"/>
      <c r="L17" s="4"/>
      <c r="M17" s="4" t="s">
        <v>39</v>
      </c>
      <c r="N17" s="4" t="s">
        <v>63</v>
      </c>
      <c r="O17" s="4" t="s">
        <v>41</v>
      </c>
      <c r="P17" s="5" t="s">
        <v>75</v>
      </c>
      <c r="Q17" s="7">
        <v>968000000</v>
      </c>
      <c r="R17" s="7">
        <v>0</v>
      </c>
      <c r="S17" s="7">
        <v>0</v>
      </c>
      <c r="T17" s="7">
        <v>968000000</v>
      </c>
      <c r="U17" s="7">
        <v>0</v>
      </c>
      <c r="V17" s="7">
        <v>968000000</v>
      </c>
      <c r="W17" s="7">
        <v>0</v>
      </c>
      <c r="X17" s="7">
        <v>968000000</v>
      </c>
      <c r="Y17" s="7">
        <v>407333333.32999998</v>
      </c>
      <c r="Z17" s="7">
        <v>407333333.32999998</v>
      </c>
      <c r="AA17" s="7">
        <v>407333333.32999998</v>
      </c>
    </row>
    <row r="18" spans="1:27" ht="33.75" x14ac:dyDescent="0.25">
      <c r="A18" s="4" t="s">
        <v>33</v>
      </c>
      <c r="B18" s="5" t="s">
        <v>34</v>
      </c>
      <c r="C18" s="6" t="s">
        <v>76</v>
      </c>
      <c r="D18" s="4" t="s">
        <v>72</v>
      </c>
      <c r="E18" s="4" t="s">
        <v>73</v>
      </c>
      <c r="F18" s="4" t="s">
        <v>74</v>
      </c>
      <c r="G18" s="4" t="s">
        <v>55</v>
      </c>
      <c r="H18" s="4"/>
      <c r="I18" s="4"/>
      <c r="J18" s="4"/>
      <c r="K18" s="4"/>
      <c r="L18" s="4"/>
      <c r="M18" s="4" t="s">
        <v>39</v>
      </c>
      <c r="N18" s="4" t="s">
        <v>63</v>
      </c>
      <c r="O18" s="4" t="s">
        <v>41</v>
      </c>
      <c r="P18" s="5" t="s">
        <v>77</v>
      </c>
      <c r="Q18" s="7">
        <v>1032000000</v>
      </c>
      <c r="R18" s="7">
        <v>0</v>
      </c>
      <c r="S18" s="7">
        <v>852000000</v>
      </c>
      <c r="T18" s="7">
        <v>180000000</v>
      </c>
      <c r="U18" s="7">
        <v>0</v>
      </c>
      <c r="V18" s="7">
        <v>180000000</v>
      </c>
      <c r="W18" s="7">
        <v>0</v>
      </c>
      <c r="X18" s="7">
        <v>180000000</v>
      </c>
      <c r="Y18" s="7">
        <v>180000000</v>
      </c>
      <c r="Z18" s="7">
        <v>180000000</v>
      </c>
      <c r="AA18" s="7">
        <v>180000000</v>
      </c>
    </row>
    <row r="19" spans="1:27" x14ac:dyDescent="0.25">
      <c r="A19" s="4" t="s">
        <v>1</v>
      </c>
      <c r="B19" s="5" t="s">
        <v>1</v>
      </c>
      <c r="C19" s="6" t="s">
        <v>1</v>
      </c>
      <c r="D19" s="4" t="s">
        <v>1</v>
      </c>
      <c r="E19" s="4" t="s">
        <v>1</v>
      </c>
      <c r="F19" s="4" t="s">
        <v>1</v>
      </c>
      <c r="G19" s="4" t="s">
        <v>1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1</v>
      </c>
      <c r="M19" s="4" t="s">
        <v>1</v>
      </c>
      <c r="N19" s="4" t="s">
        <v>1</v>
      </c>
      <c r="O19" s="4" t="s">
        <v>1</v>
      </c>
      <c r="P19" s="5" t="s">
        <v>1</v>
      </c>
      <c r="Q19" s="7">
        <v>549743000000</v>
      </c>
      <c r="R19" s="7">
        <v>299717566719</v>
      </c>
      <c r="S19" s="7">
        <v>19096696476</v>
      </c>
      <c r="T19" s="7">
        <v>830363870243</v>
      </c>
      <c r="U19" s="7">
        <v>0</v>
      </c>
      <c r="V19" s="7">
        <v>820242782040.33997</v>
      </c>
      <c r="W19" s="7">
        <v>10121088202.66</v>
      </c>
      <c r="X19" s="7">
        <v>817779217812.13</v>
      </c>
      <c r="Y19" s="7">
        <v>741385075516.63</v>
      </c>
      <c r="Z19" s="7">
        <v>740787078662.63</v>
      </c>
      <c r="AA19" s="7">
        <v>740787078662.63</v>
      </c>
    </row>
    <row r="20" spans="1:27" x14ac:dyDescent="0.25">
      <c r="A20" s="4" t="s">
        <v>1</v>
      </c>
      <c r="B20" s="8" t="s">
        <v>1</v>
      </c>
      <c r="C20" s="6" t="s">
        <v>1</v>
      </c>
      <c r="D20" s="4" t="s">
        <v>1</v>
      </c>
      <c r="E20" s="4" t="s">
        <v>1</v>
      </c>
      <c r="F20" s="4" t="s">
        <v>1</v>
      </c>
      <c r="G20" s="4" t="s">
        <v>1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1</v>
      </c>
      <c r="M20" s="4" t="s">
        <v>1</v>
      </c>
      <c r="N20" s="4" t="s">
        <v>1</v>
      </c>
      <c r="O20" s="4" t="s">
        <v>1</v>
      </c>
      <c r="P20" s="5" t="s">
        <v>1</v>
      </c>
      <c r="Q20" s="9" t="s">
        <v>1</v>
      </c>
      <c r="R20" s="9" t="s">
        <v>1</v>
      </c>
      <c r="S20" s="9" t="s">
        <v>1</v>
      </c>
      <c r="T20" s="9" t="s">
        <v>1</v>
      </c>
      <c r="U20" s="9" t="s">
        <v>1</v>
      </c>
      <c r="V20" s="9" t="s">
        <v>1</v>
      </c>
      <c r="W20" s="9" t="s">
        <v>1</v>
      </c>
      <c r="X20" s="9" t="s">
        <v>1</v>
      </c>
      <c r="Y20" s="9" t="s">
        <v>1</v>
      </c>
      <c r="Z20" s="9" t="s">
        <v>1</v>
      </c>
      <c r="AA20" s="9" t="s">
        <v>1</v>
      </c>
    </row>
    <row r="21" spans="1:27" ht="33.950000000000003" customHeight="1" thickBot="1" x14ac:dyDescent="0.3"/>
    <row r="22" spans="1:27" ht="30.75" thickBot="1" x14ac:dyDescent="0.3">
      <c r="Q22" s="19" t="s">
        <v>82</v>
      </c>
      <c r="R22" s="19"/>
      <c r="S22" s="19"/>
      <c r="T22" s="19" t="s">
        <v>83</v>
      </c>
    </row>
    <row r="23" spans="1:27" ht="15.75" thickBot="1" x14ac:dyDescent="0.3">
      <c r="P23" s="13" t="s">
        <v>79</v>
      </c>
      <c r="Q23" s="16">
        <f>+Q5+Q6+Q7+Q8+Q9+Q10+Q11+Q12+Q13+Q15</f>
        <v>478833000000</v>
      </c>
      <c r="R23" s="16"/>
      <c r="S23" s="16"/>
      <c r="T23" s="16">
        <f>+T5+T6+T7+T8+T9+T10+T11+T12+T13+T15</f>
        <v>742640390596</v>
      </c>
    </row>
    <row r="24" spans="1:27" ht="15.75" thickBot="1" x14ac:dyDescent="0.3">
      <c r="P24" s="14" t="s">
        <v>80</v>
      </c>
      <c r="Q24" s="17">
        <f>+Q16</f>
        <v>68303000000</v>
      </c>
      <c r="R24" s="17"/>
      <c r="S24" s="17"/>
      <c r="T24" s="17">
        <f>+T16</f>
        <v>85968479647</v>
      </c>
    </row>
    <row r="25" spans="1:27" ht="30.75" thickBot="1" x14ac:dyDescent="0.3">
      <c r="P25" s="15" t="s">
        <v>81</v>
      </c>
      <c r="Q25" s="18">
        <f>+Q14+Q17+Q18</f>
        <v>2607000000</v>
      </c>
      <c r="R25" s="18"/>
      <c r="S25" s="18"/>
      <c r="T25" s="18">
        <f>+T14+T17+T18</f>
        <v>1755000000</v>
      </c>
    </row>
    <row r="26" spans="1:27" ht="15.75" thickBot="1" x14ac:dyDescent="0.3">
      <c r="Q26" s="16">
        <f>SUM(Q23:Q25)</f>
        <v>549743000000</v>
      </c>
      <c r="R26" s="16"/>
      <c r="S26" s="16"/>
      <c r="T26" s="16">
        <f>SUM(T23:T25)</f>
        <v>830363870243</v>
      </c>
    </row>
    <row r="29" spans="1:27" x14ac:dyDescent="0.25">
      <c r="P29" s="10" t="s">
        <v>78</v>
      </c>
    </row>
    <row r="30" spans="1:27" x14ac:dyDescent="0.25">
      <c r="P30" s="11">
        <v>830363870243</v>
      </c>
      <c r="Q30" s="12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Karen Tatiana Gonzalez Ladino</cp:lastModifiedBy>
  <dcterms:modified xsi:type="dcterms:W3CDTF">2022-06-13T14:03:01Z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