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.sharepoint.com/sites/sth/calidad/FURAG/2021/RESPUESTAS/Gestión del Conocimiento/GESTION DEL CONOCIMIENTO/EVIDENCIAS/01 Gestión del Conocimiento/"/>
    </mc:Choice>
  </mc:AlternateContent>
  <xr:revisionPtr revIDLastSave="0" documentId="8_{8BD2D62E-6F4F-4C49-B401-95368F758CAD}" xr6:coauthVersionLast="45" xr6:coauthVersionMax="45" xr10:uidLastSave="{00000000-0000-0000-0000-000000000000}"/>
  <bookViews>
    <workbookView xWindow="-120" yWindow="-120" windowWidth="21840" windowHeight="13140" xr2:uid="{018F79AB-820F-407D-9DD0-E430503F224E}"/>
  </bookViews>
  <sheets>
    <sheet name="Reporte de avance" sheetId="1" r:id="rId1"/>
    <sheet name="INSTRUCTIVO" sheetId="4" r:id="rId2"/>
    <sheet name="Hoja2" sheetId="2" r:id="rId3"/>
  </sheets>
  <externalReferences>
    <externalReference r:id="rId4"/>
  </externalReferences>
  <definedNames>
    <definedName name="_xlnm._FilterDatabase" localSheetId="0" hidden="1">'Reporte de avance'!$A$1:$N$43</definedName>
    <definedName name="EXTREMA">'[1]ANÁLISIS DEL RIESGO'!#REF!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2" l="1"/>
  <c r="L12" i="2" s="1"/>
  <c r="K12" i="2" l="1"/>
</calcChain>
</file>

<file path=xl/sharedStrings.xml><?xml version="1.0" encoding="utf-8"?>
<sst xmlns="http://schemas.openxmlformats.org/spreadsheetml/2006/main" count="213" uniqueCount="163">
  <si>
    <t>REPORTE DE AVANCES A LAS  ACCIONES CORRECTIVAS  Y OPORTUNIDADES DE MEJORA (ACOM)</t>
  </si>
  <si>
    <t>GESTIÓN INTEGRADA MIPG-SIG</t>
  </si>
  <si>
    <t>UNIDAD NACIONAL DE PROTECCION</t>
  </si>
  <si>
    <t>1. Proceso Generador de la Acción</t>
  </si>
  <si>
    <t>GESTIÓN ESTRATÉGICA DE TALENTO HUMANO</t>
  </si>
  <si>
    <t>2. Responsable del Proceso</t>
  </si>
  <si>
    <t>SUBDIRECTORA DE TALENTO HUMANO - ERLY PATRICIA GARCIA VELANDIA</t>
  </si>
  <si>
    <t>3. Fecha de Reporte</t>
  </si>
  <si>
    <t>D</t>
  </si>
  <si>
    <t>M</t>
  </si>
  <si>
    <t>A</t>
  </si>
  <si>
    <t xml:space="preserve">4. Consecutivo </t>
  </si>
  <si>
    <t xml:space="preserve">5.IDENTIFICACIÓN </t>
  </si>
  <si>
    <t xml:space="preserve">Fecha de Identificación de la fuente de Acción  </t>
  </si>
  <si>
    <t xml:space="preserve">Proceso </t>
  </si>
  <si>
    <t xml:space="preserve">Tipo de Fuente Generadora </t>
  </si>
  <si>
    <t xml:space="preserve">Fuentes de Acción </t>
  </si>
  <si>
    <t xml:space="preserve">Descripción Del Problema </t>
  </si>
  <si>
    <t>Corrección Inmediata</t>
  </si>
  <si>
    <t xml:space="preserve">Tipo de Acción </t>
  </si>
  <si>
    <t xml:space="preserve">Acción Correctiva </t>
  </si>
  <si>
    <t>Oportunidad de Mejora</t>
  </si>
  <si>
    <t>Oportunidades de Mejora (OM)</t>
  </si>
  <si>
    <t>10. Auditoría, seguimientos o monitoreos realizados por líderes de políticas MIPG</t>
  </si>
  <si>
    <t>De acuerdo a las recomendaciones emitidas por el FURAG en referencia a Gestion del Conocimiento y la Innovación, se establecen actividades de mejora para fortalecer esta dimensión.</t>
  </si>
  <si>
    <t>NA</t>
  </si>
  <si>
    <t>6.TRATAMIENTO</t>
  </si>
  <si>
    <t>Causa Raíz</t>
  </si>
  <si>
    <t>N.º De Actividad</t>
  </si>
  <si>
    <t xml:space="preserve">Descripción De Actividades </t>
  </si>
  <si>
    <t>Fecha programada de la actividad</t>
  </si>
  <si>
    <t>Fecha de ejecución de la actividad</t>
  </si>
  <si>
    <t>Responsable de las Actividades</t>
  </si>
  <si>
    <t xml:space="preserve">Soporte o Registro de la Actividad </t>
  </si>
  <si>
    <t>Ponderación de Actividades</t>
  </si>
  <si>
    <t>Porcentaje de Avance de la Actividad</t>
  </si>
  <si>
    <t xml:space="preserve">Estado de Cumplimiento </t>
  </si>
  <si>
    <t>Formular y oficializar la Política de Gestión del Conocimiento y la Innovación a través de un documento formal.</t>
  </si>
  <si>
    <t xml:space="preserve">Grupo de Capacitación </t>
  </si>
  <si>
    <t>Documentar, aprobar e implementar el plan de acción como resultado del autodiagnóstico frente a la Politica de Gestión del Conocimiento y la Innovación.</t>
  </si>
  <si>
    <t>Al Día</t>
  </si>
  <si>
    <t>Sensibilizar a través de Charlas y/o capacitaciones, el uso de las herramientas tecnológicas  que existen en  la Unidad Nacional de Protección, con el fin de preservar el conocimiento.</t>
  </si>
  <si>
    <t xml:space="preserve">Crear un repositorio actualizado con la informacion relacionada con las actividades de capacitación.  </t>
  </si>
  <si>
    <t>Actualizar procedimiento de auxilios educativos con el fin de incluir que dentro del auxilio otorgado se contemple la transferencia de conocimiento.</t>
  </si>
  <si>
    <t xml:space="preserve">Grupo de Bienestar </t>
  </si>
  <si>
    <t>Realizar transferencia de conocimiento a los servidores de la UNP.</t>
  </si>
  <si>
    <t>Generar alianzas estratégicas con embajadas, entidades del Estado, instituciones educativas que permitan el intercambio de conocimientos y análisis de datos.</t>
  </si>
  <si>
    <t>Solicitar la pauta publicitaria para dar a conocer la Politica de gestión del Conocimiento y la Innovación.</t>
  </si>
  <si>
    <t>Evaluaciones de impacto diligenciadas</t>
  </si>
  <si>
    <t xml:space="preserve">7. Eficacia de Acción </t>
  </si>
  <si>
    <t>La acción fue eficaz?</t>
  </si>
  <si>
    <t>Se debe crear nueva Acción?</t>
  </si>
  <si>
    <t xml:space="preserve">Fecha Programada para Presentación de Acción </t>
  </si>
  <si>
    <t xml:space="preserve">7.1 Calificación de Eficacia de Acción </t>
  </si>
  <si>
    <t>SI</t>
  </si>
  <si>
    <t>NO</t>
  </si>
  <si>
    <t xml:space="preserve">SI </t>
  </si>
  <si>
    <t xml:space="preserve">Porcentaje </t>
  </si>
  <si>
    <t xml:space="preserve">Descripción de la evaluación de la eficacia de la Acción </t>
  </si>
  <si>
    <t>Calificación</t>
  </si>
  <si>
    <t xml:space="preserve">Fecha de Cierre de Acción </t>
  </si>
  <si>
    <t xml:space="preserve"> Jefe Oficina Asesora de Planeación e Información</t>
  </si>
  <si>
    <t xml:space="preserve">8. SEGUIMIENTO </t>
  </si>
  <si>
    <t>Seguimiento 1</t>
  </si>
  <si>
    <t>Seguimiento 2</t>
  </si>
  <si>
    <t>Fecha de Seguimiento</t>
  </si>
  <si>
    <t>Resultado</t>
  </si>
  <si>
    <t>Estado</t>
  </si>
  <si>
    <t xml:space="preserve">Observaciones </t>
  </si>
  <si>
    <t xml:space="preserve">Archívese en </t>
  </si>
  <si>
    <t>Carpeta físicas (proceso de Sistema de Gestion) y en carpeta digital control de documentos- Sistema de Gestión</t>
  </si>
  <si>
    <t>GIN-FT-23/ V4</t>
  </si>
  <si>
    <t>Oficialización 23/12/2020</t>
  </si>
  <si>
    <t>Página 1 de 1</t>
  </si>
  <si>
    <t>VERSIÓN INICIAL</t>
  </si>
  <si>
    <t>DESCRIPCIÓN DE LA CREACIÓN O CAMBIO DEL DOCUMENTO</t>
  </si>
  <si>
    <t>FECHA</t>
  </si>
  <si>
    <t>VERSIÓN FINAL</t>
  </si>
  <si>
    <t>03</t>
  </si>
  <si>
    <t xml:space="preserve">Modificación de formato de Reporte de Identificación, tratamiento y seguimiento de Acciones Correctivas </t>
  </si>
  <si>
    <t>04</t>
  </si>
  <si>
    <t>Instrucciones de Diligenciamiento</t>
  </si>
  <si>
    <t xml:space="preserve">Campo </t>
  </si>
  <si>
    <t>Detalle del Campo</t>
  </si>
  <si>
    <t xml:space="preserve">Proceso Generador de Acción  </t>
  </si>
  <si>
    <t xml:space="preserve">Diligenciar el nombre del Proceso asociado a la generación de la situación o problema </t>
  </si>
  <si>
    <t xml:space="preserve">Responsable de proceso </t>
  </si>
  <si>
    <t xml:space="preserve">Diligenciar el nombre del Responsable del proceso </t>
  </si>
  <si>
    <t xml:space="preserve">Fecha de Reporte </t>
  </si>
  <si>
    <t>Diligenciar la fecha  en que se identifica la ACOM</t>
  </si>
  <si>
    <t>Consecutivo</t>
  </si>
  <si>
    <t xml:space="preserve">Código generado por instrumento o herramienta tecnológica </t>
  </si>
  <si>
    <t xml:space="preserve">Fecha en que se registra la Acción correctiva </t>
  </si>
  <si>
    <t xml:space="preserve">Proceso asociado </t>
  </si>
  <si>
    <t>Tipo de fuente Generadora</t>
  </si>
  <si>
    <t xml:space="preserve">Selecciona la fuente generadora de la acción (Observación, Hallazgo, No conformidad, No conformidad real, No Conformidad Potencial)  </t>
  </si>
  <si>
    <t xml:space="preserve">Selecciona las fuentes Generadoras de las Acciones (Se selecciona de la lista desplegable la correspondiente) </t>
  </si>
  <si>
    <t xml:space="preserve">Descripción del Problema </t>
  </si>
  <si>
    <t>Registre la descripción del problema o situación sujeta al análisis de causas</t>
  </si>
  <si>
    <t xml:space="preserve">Corrección Inmediata </t>
  </si>
  <si>
    <t xml:space="preserve">Describa la corrección inmediata para mitigar el problema </t>
  </si>
  <si>
    <t xml:space="preserve">Seleccione la Acción a realizar (Acción Correctiva - Oportunidad de Mejora) </t>
  </si>
  <si>
    <t xml:space="preserve">Causa Raíz </t>
  </si>
  <si>
    <t>Describa La causa Raíz generadora de problema utilizada en el formato GIN-FT-18 Análisis de causas. En caso de ser una Observación y Oportunidad de Mejora, no es necesario realizar el análisis de causa del formato GIN-FT-18 Análisis de causas. Con lo que se escribe No Aplica</t>
  </si>
  <si>
    <t xml:space="preserve">Describa cada una de las actividades para tratar la mitigación de la Causa Raíz </t>
  </si>
  <si>
    <t xml:space="preserve">Fecha de la programación de las actividades a realizar para mitigar la causa raíz </t>
  </si>
  <si>
    <t xml:space="preserve">Fecha de la Ejecución de las actividades a realizar para mitigar la causa raíz </t>
  </si>
  <si>
    <t xml:space="preserve">Persona responsable a la realización de las actividades </t>
  </si>
  <si>
    <t xml:space="preserve">Evidencia que Soporte y registre la actividad </t>
  </si>
  <si>
    <t xml:space="preserve">Peso o ponderación de la actividad a realizar expresada en porcentaje </t>
  </si>
  <si>
    <t xml:space="preserve">Porcentaje de avance de la actividad realizada </t>
  </si>
  <si>
    <t xml:space="preserve">Seleccione el estado del cumplimiento en que se encuentra la actividad ( Al día - Vencida )  </t>
  </si>
  <si>
    <t>Seleccione SI - NO si la acción ejecutada fue eficaz</t>
  </si>
  <si>
    <t xml:space="preserve">Seleccione SI - NO si se debe crear una nueva acción según la eficacia de la misma </t>
  </si>
  <si>
    <t xml:space="preserve">Fecha en que se programa la presentación de la acción a tomar </t>
  </si>
  <si>
    <t xml:space="preserve">Calificación de Eficacia de Acción </t>
  </si>
  <si>
    <r>
      <t xml:space="preserve">Califique de forma numérica la eficacia de la acción tomada teniendo en cuenta las siguientes ponderaciones según la escala: 
</t>
    </r>
    <r>
      <rPr>
        <b/>
        <sz val="10"/>
        <color theme="1"/>
        <rFont val="Arial"/>
        <family val="2"/>
      </rPr>
      <t xml:space="preserve">1. 10% - 30% - Moderada
2. 40% - 80% - Intermedia 
3. 90% - 1005 - Alta 
</t>
    </r>
    <r>
      <rPr>
        <sz val="10"/>
        <color theme="1"/>
        <rFont val="Arial"/>
        <family val="2"/>
      </rPr>
      <t xml:space="preserve">
Digite de forma manual la calificación de la eficacia de la acción, la gráfica que se encuentra en el formato esta automatizada, para que se mueva conforme a la calificación dada. </t>
    </r>
  </si>
  <si>
    <t xml:space="preserve">Describa las características de la eficacia de la acción tomada </t>
  </si>
  <si>
    <t xml:space="preserve">Fecha estipulada para el cierre de la Acción </t>
  </si>
  <si>
    <t xml:space="preserve">Fecha de Seguimiento </t>
  </si>
  <si>
    <t xml:space="preserve">Fecha de seguimiento programada para la acción </t>
  </si>
  <si>
    <t xml:space="preserve">Describa el resultado esperado de la acción tomada </t>
  </si>
  <si>
    <t xml:space="preserve">Seleccione el estado en que se encuentra la actividad ( Abierta - En ejecución - Cerrada ) </t>
  </si>
  <si>
    <t xml:space="preserve">Describa observaciones pertinentes al seguimiento si esta lo requiere </t>
  </si>
  <si>
    <t xml:space="preserve">1. Fuentes de Accion </t>
  </si>
  <si>
    <t>1. Autoevalución, revisión primera línea de defensa</t>
  </si>
  <si>
    <t xml:space="preserve">Escala </t>
  </si>
  <si>
    <t>2. Salidas No Conformes.</t>
  </si>
  <si>
    <t xml:space="preserve">3. Medición de Satisfacción de Grupos de Interés </t>
  </si>
  <si>
    <t>4. Seguimiento y Monitoreo 2ª línea de defensa</t>
  </si>
  <si>
    <t>5. Auditoría efectuada por la Oficina de Control Interno como instancia resposable de la 3ª línea de Defensa</t>
  </si>
  <si>
    <t xml:space="preserve">6. Auditoria interna al MIPG-SIG. </t>
  </si>
  <si>
    <t xml:space="preserve">8. Auditoría Externa al SIG (ente certificador) </t>
  </si>
  <si>
    <t>Grados</t>
  </si>
  <si>
    <t>9. Auditoría Contraloría General de la República y otros órganos de control.</t>
  </si>
  <si>
    <t>x</t>
  </si>
  <si>
    <t>y</t>
  </si>
  <si>
    <t>11. Auditoría,  seguimientos o monitoreos realizados por partes interesadas del SGC, SGA, SG-SST y/o SGSI</t>
  </si>
  <si>
    <t>inicial</t>
  </si>
  <si>
    <t>12.  PQRDs.</t>
  </si>
  <si>
    <t xml:space="preserve">fina </t>
  </si>
  <si>
    <t>13. Labores de inspección, control y vigilancia del Archivo General de la Nación</t>
  </si>
  <si>
    <t>14. Otros orígenes</t>
  </si>
  <si>
    <t>1. Tipo de Fuente Generadora</t>
  </si>
  <si>
    <t>Hallazgo de Auditoría (HA)</t>
  </si>
  <si>
    <t>Observaciones (O)</t>
  </si>
  <si>
    <t>No Conformidades (NC)</t>
  </si>
  <si>
    <t>Salidas No Conformes (SNC)</t>
  </si>
  <si>
    <t>Riesgo Materializado (RMA)</t>
  </si>
  <si>
    <t>Plan de acción aprobado e implementado. 
Los soportes documentales reposaran en la Carpeta de Sharepoint - Capacitación - Gestion del Conocimiento -  2021 FURAG</t>
  </si>
  <si>
    <t xml:space="preserve">Realizar feria de conocimiento y de la innovación. Entrenamiento y/o Reentremaniento para el personal que maneja armas;  Promulgar la replica de conocimientos. </t>
  </si>
  <si>
    <t>Analizar el Plan de Necesidades de Capacitacion, de acuerdo con las solicitudes allegadas por cada una de las dependencias y la Comisión de Personal, que participa en la elaboración de este documento.</t>
  </si>
  <si>
    <t>Documento formulado de la política de Gestión del Conocimiento y la Innovación en la UNP. Aprobada el 22-dic-2021, la misma se encuentra en el Manual de Gestión Estratégica. Numeral 8.5.2.17 pagina 48</t>
  </si>
  <si>
    <t>Listado de asistencia, registro fotográfico y evaluación a la capacitación. Esta actividad se viene realizando desde el equipo de Gestión del conocimiento y la Innovacion; la misma esta publicada en el siguiente enlace: https://unproteccion.sharepoint.com/sites/sth/gc/capacitacion/Forms/AllItems.aspx?id=%2Fsites%2Fsth%2Fgc%2Fcapacitacion%2FGESTION%20DEL%20CONOCIMIENTO%2FAUXILIOS%20EDUCATIVOS%202021%2F2021&amp;viewid=97a2f7a4%2D5e9c%2D453b%2Db009%2D5d0ee2107341</t>
  </si>
  <si>
    <t>Registro fotografico, listados de asistencia y evaluación de la actividad. Se realizo la semana del Conocimiento y la Innovacion, durante el 08 al 12 Nov- 2021. La misma se consulta en: https://unproteccion.sharepoint.com/sites/sth/gc/capacitacion/Forms/AllItems.aspx?id=%2Fsites%2Fsth%2Fgc%2Fcapacitacion%2FSEMANA%20DEL%20CONOCIMIENTO%20Y%20LA%20INNOVACION%202021&amp;viewid=97a2f7a4%2D5e9c%2D453b%2Db009%2D5d0ee2107341</t>
  </si>
  <si>
    <t xml:space="preserve">Procedimiento actualizado a espera de la oficializacion; Formato  GTH-FT-204/V1  Formato de Réplica del Conocimiento aprobado y socializado. </t>
  </si>
  <si>
    <t>Realizar evaluaciones de impacto de las actividades de gestión del conocimiento de la vigencia 2021</t>
  </si>
  <si>
    <t>Convocatorias a través de correos electrónicos. Los soportes documentales reposaran en la Carpeta de Sharepoint - Capacitación - Gestion del Conocimiento -  2021 FURAG- https://unproteccion.sharepoint.com/sites/sth/gc/capacitacion/Forms/AllItems.aspx?id=%2Fsites%2Fsth%2Fgc%2Fcapacitacion%2FGESTION%20DEL%20CONOCIMIENTO%2F2021%20%2D%20FURAG&amp;viewid=97a2f7a4%2D5e9c%2D453b%2Db009%2D5d0ee2107341</t>
  </si>
  <si>
    <t>Formato de Identificación de necesidades diligenciado - Plan Institucional de Capacitación. Los soportes documentales se encuentran en la carpeta Share Point, en el siguiente enlace: https://unproteccion.sharepoint.com/sites/sth/gc/capacitacion/Forms/AllItems.aspx?id=%2Fsites%2Fsth%2Fgc%2Fcapacitacion%2FPLAN%20INSTITUCIONAL%20DE%20CAPACITACI%C3%93N%2FPIC%202022&amp;viewid=97a2f7a4%2D5e9c%2D453b%2Db009%2D5d0ee2107341</t>
  </si>
  <si>
    <t>Piezas gráficas, pautas. La informacion esta publicada en la pagina de la entidad y en la intranet.</t>
  </si>
  <si>
    <t>Cartas de intención y el documento formal de convenio. Los soportes documentales estan en sharepoint,  carpeta alianzas estrategicas. La informacion en el siguiente enlace: https://unproteccion.sharepoint.com/sites/sth/gc/capacitacion/Forms/AllItems.aspx?id=%2Fsites%2Fsth%2Fgc%2Fcapacitacion%2FALIANZA%20ESTRAT%C3%89GICA&amp;viewid=97a2f7a4%2D5e9c%2D453b%2Db009%2D5d0ee2107341</t>
  </si>
  <si>
    <t>Página de Capacitacion como repositorio de Información en la intranet. La pagina esta en desarrollo. Se encuentra en el siguiente enlace: http://intranet.unp.gov.co/capacitacion-unp</t>
  </si>
  <si>
    <t>09 y 13/12/2021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</si>
</sst>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 tint="-0.34998626667073579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</cellStyleXfs>
  <cellXfs count="247">
    <xf numFmtId="0" fontId="0" fillId="0" borderId="0" xfId="0"/>
    <xf numFmtId="0" fontId="0" fillId="0" borderId="1" xfId="0" applyBorder="1"/>
    <xf numFmtId="0" fontId="2" fillId="0" borderId="0" xfId="0" applyFont="1"/>
    <xf numFmtId="0" fontId="3" fillId="4" borderId="0" xfId="0" applyFont="1" applyFill="1" applyAlignment="1">
      <alignment horizontal="left" vertical="center"/>
    </xf>
    <xf numFmtId="0" fontId="3" fillId="4" borderId="49" xfId="3" applyFill="1" applyBorder="1" applyAlignment="1">
      <alignment horizontal="left" vertical="center"/>
    </xf>
    <xf numFmtId="0" fontId="3" fillId="4" borderId="49" xfId="2" applyFill="1" applyBorder="1" applyAlignment="1">
      <alignment horizontal="left" vertical="center"/>
    </xf>
    <xf numFmtId="0" fontId="3" fillId="4" borderId="0" xfId="3" applyFill="1" applyAlignment="1">
      <alignment horizontal="left" vertical="center"/>
    </xf>
    <xf numFmtId="0" fontId="3" fillId="4" borderId="0" xfId="2" applyFill="1" applyAlignment="1">
      <alignment horizontal="left" vertical="center"/>
    </xf>
    <xf numFmtId="0" fontId="3" fillId="4" borderId="49" xfId="3" applyFill="1" applyBorder="1" applyAlignment="1">
      <alignment vertical="center" wrapText="1"/>
    </xf>
    <xf numFmtId="0" fontId="3" fillId="4" borderId="0" xfId="3" applyFill="1" applyAlignment="1">
      <alignment vertical="center"/>
    </xf>
    <xf numFmtId="0" fontId="0" fillId="0" borderId="27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37" xfId="0" applyBorder="1" applyAlignment="1" applyProtection="1">
      <alignment horizontal="center" vertical="center"/>
      <protection hidden="1"/>
    </xf>
    <xf numFmtId="0" fontId="2" fillId="12" borderId="34" xfId="0" applyFont="1" applyFill="1" applyBorder="1" applyAlignment="1" applyProtection="1">
      <alignment horizontal="center"/>
      <protection locked="0"/>
    </xf>
    <xf numFmtId="0" fontId="5" fillId="4" borderId="0" xfId="0" applyFont="1" applyFill="1"/>
    <xf numFmtId="0" fontId="4" fillId="15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0" fontId="7" fillId="0" borderId="0" xfId="0" applyFont="1" applyProtection="1">
      <protection locked="0"/>
    </xf>
    <xf numFmtId="0" fontId="8" fillId="5" borderId="1" xfId="2" applyFont="1" applyFill="1" applyBorder="1" applyAlignment="1" applyProtection="1">
      <alignment horizontal="center" vertical="center"/>
      <protection locked="0"/>
    </xf>
    <xf numFmtId="0" fontId="8" fillId="8" borderId="1" xfId="2" applyFont="1" applyFill="1" applyBorder="1" applyAlignment="1" applyProtection="1">
      <alignment horizontal="center" vertical="center"/>
      <protection locked="0"/>
    </xf>
    <xf numFmtId="0" fontId="8" fillId="7" borderId="4" xfId="2" applyFont="1" applyFill="1" applyBorder="1" applyAlignment="1" applyProtection="1">
      <alignment horizontal="center" vertical="center"/>
      <protection locked="0"/>
    </xf>
    <xf numFmtId="0" fontId="8" fillId="4" borderId="4" xfId="2" applyFont="1" applyFill="1" applyBorder="1" applyAlignment="1" applyProtection="1">
      <alignment horizontal="center" vertical="center"/>
      <protection locked="0"/>
    </xf>
    <xf numFmtId="0" fontId="8" fillId="4" borderId="5" xfId="2" applyFont="1" applyFill="1" applyBorder="1" applyAlignment="1" applyProtection="1">
      <alignment horizontal="center" vertical="center"/>
      <protection locked="0"/>
    </xf>
    <xf numFmtId="0" fontId="8" fillId="4" borderId="5" xfId="2" applyFont="1" applyFill="1" applyBorder="1" applyAlignment="1" applyProtection="1">
      <alignment vertical="center"/>
      <protection locked="0"/>
    </xf>
    <xf numFmtId="0" fontId="8" fillId="4" borderId="52" xfId="2" applyFont="1" applyFill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32" xfId="0" applyFont="1" applyBorder="1" applyAlignment="1" applyProtection="1">
      <alignment horizontal="center" vertical="center" wrapText="1"/>
      <protection locked="0"/>
    </xf>
    <xf numFmtId="15" fontId="6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 applyProtection="1">
      <alignment horizontal="center"/>
      <protection locked="0"/>
    </xf>
    <xf numFmtId="9" fontId="9" fillId="13" borderId="64" xfId="1" applyFont="1" applyFill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  <protection locked="0"/>
    </xf>
    <xf numFmtId="14" fontId="7" fillId="0" borderId="10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47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54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67" xfId="0" applyFont="1" applyBorder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9" fillId="0" borderId="15" xfId="0" applyFont="1" applyBorder="1" applyAlignment="1" applyProtection="1">
      <alignment horizontal="center" wrapText="1"/>
      <protection locked="0"/>
    </xf>
    <xf numFmtId="0" fontId="9" fillId="0" borderId="36" xfId="0" applyFont="1" applyBorder="1" applyAlignment="1" applyProtection="1">
      <alignment horizont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21" xfId="1" applyFont="1" applyFill="1" applyBorder="1" applyAlignment="1" applyProtection="1">
      <alignment horizontal="center" vertical="center" wrapText="1"/>
      <protection locked="0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9" fontId="7" fillId="0" borderId="18" xfId="1" applyFont="1" applyFill="1" applyBorder="1" applyAlignment="1" applyProtection="1">
      <alignment horizontal="center" vertical="center" wrapText="1"/>
      <protection locked="0"/>
    </xf>
    <xf numFmtId="9" fontId="7" fillId="0" borderId="54" xfId="1" applyFont="1" applyFill="1" applyBorder="1" applyAlignment="1" applyProtection="1">
      <alignment horizontal="center" vertical="center" wrapText="1"/>
      <protection locked="0"/>
    </xf>
    <xf numFmtId="9" fontId="7" fillId="0" borderId="26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9" fontId="7" fillId="0" borderId="7" xfId="1" applyFont="1" applyBorder="1" applyAlignment="1" applyProtection="1">
      <alignment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9" fontId="7" fillId="0" borderId="1" xfId="1" applyFont="1" applyBorder="1" applyAlignment="1" applyProtection="1">
      <alignment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9" fontId="7" fillId="0" borderId="2" xfId="1" applyFont="1" applyBorder="1" applyAlignment="1" applyProtection="1">
      <alignment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9" fontId="7" fillId="0" borderId="13" xfId="1" applyFont="1" applyBorder="1" applyAlignment="1" applyProtection="1">
      <alignment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9" fontId="7" fillId="4" borderId="54" xfId="1" applyFont="1" applyFill="1" applyBorder="1" applyAlignment="1" applyProtection="1">
      <alignment horizontal="center" vertical="center" wrapText="1"/>
      <protection locked="0"/>
    </xf>
    <xf numFmtId="9" fontId="7" fillId="4" borderId="2" xfId="1" applyFont="1" applyFill="1" applyBorder="1" applyAlignment="1" applyProtection="1">
      <alignment vertical="center"/>
      <protection locked="0"/>
    </xf>
    <xf numFmtId="0" fontId="7" fillId="4" borderId="67" xfId="0" applyFont="1" applyFill="1" applyBorder="1" applyAlignment="1" applyProtection="1">
      <alignment horizontal="center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9" fillId="3" borderId="41" xfId="0" applyFont="1" applyFill="1" applyBorder="1" applyAlignment="1" applyProtection="1">
      <alignment horizontal="center"/>
      <protection locked="0"/>
    </xf>
    <xf numFmtId="0" fontId="9" fillId="3" borderId="42" xfId="0" applyFont="1" applyFill="1" applyBorder="1" applyAlignment="1" applyProtection="1">
      <alignment horizontal="center"/>
      <protection locked="0"/>
    </xf>
    <xf numFmtId="0" fontId="9" fillId="3" borderId="43" xfId="0" applyFont="1" applyFill="1" applyBorder="1" applyAlignment="1" applyProtection="1">
      <alignment horizontal="center"/>
      <protection locked="0"/>
    </xf>
    <xf numFmtId="0" fontId="9" fillId="0" borderId="62" xfId="0" applyFont="1" applyBorder="1" applyAlignment="1" applyProtection="1">
      <alignment horizontal="center"/>
      <protection locked="0"/>
    </xf>
    <xf numFmtId="0" fontId="9" fillId="0" borderId="55" xfId="0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63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14" fontId="9" fillId="0" borderId="12" xfId="0" applyNumberFormat="1" applyFont="1" applyBorder="1" applyAlignment="1" applyProtection="1">
      <alignment horizontal="center"/>
      <protection locked="0"/>
    </xf>
    <xf numFmtId="14" fontId="9" fillId="0" borderId="13" xfId="0" applyNumberFormat="1" applyFont="1" applyBorder="1" applyAlignment="1" applyProtection="1">
      <alignment horizontal="center"/>
      <protection locked="0"/>
    </xf>
    <xf numFmtId="14" fontId="9" fillId="0" borderId="27" xfId="0" applyNumberFormat="1" applyFont="1" applyBorder="1" applyAlignment="1" applyProtection="1">
      <alignment horizontal="center"/>
      <protection locked="0"/>
    </xf>
    <xf numFmtId="0" fontId="9" fillId="0" borderId="15" xfId="1" applyNumberFormat="1" applyFont="1" applyFill="1" applyBorder="1" applyAlignment="1" applyProtection="1">
      <alignment horizontal="center"/>
      <protection locked="0"/>
    </xf>
    <xf numFmtId="0" fontId="9" fillId="0" borderId="3" xfId="1" applyNumberFormat="1" applyFont="1" applyFill="1" applyBorder="1" applyAlignment="1" applyProtection="1">
      <alignment horizontal="center"/>
      <protection locked="0"/>
    </xf>
    <xf numFmtId="0" fontId="9" fillId="0" borderId="37" xfId="1" applyNumberFormat="1" applyFont="1" applyFill="1" applyBorder="1" applyAlignment="1" applyProtection="1">
      <alignment horizontal="center"/>
      <protection locked="0"/>
    </xf>
    <xf numFmtId="0" fontId="6" fillId="4" borderId="26" xfId="3" applyFont="1" applyFill="1" applyBorder="1" applyAlignment="1" applyProtection="1">
      <alignment horizontal="center" vertical="center"/>
      <protection locked="0"/>
    </xf>
    <xf numFmtId="0" fontId="6" fillId="4" borderId="13" xfId="3" applyFont="1" applyFill="1" applyBorder="1" applyAlignment="1" applyProtection="1">
      <alignment horizontal="center" vertical="center"/>
      <protection locked="0"/>
    </xf>
    <xf numFmtId="0" fontId="6" fillId="4" borderId="27" xfId="3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 wrapText="1"/>
      <protection locked="0"/>
    </xf>
    <xf numFmtId="0" fontId="9" fillId="0" borderId="58" xfId="0" applyFont="1" applyBorder="1" applyAlignment="1" applyProtection="1">
      <alignment horizontal="center" wrapText="1"/>
      <protection locked="0"/>
    </xf>
    <xf numFmtId="0" fontId="9" fillId="0" borderId="16" xfId="0" applyFont="1" applyBorder="1" applyAlignment="1" applyProtection="1">
      <alignment horizontal="center" wrapText="1"/>
      <protection locked="0"/>
    </xf>
    <xf numFmtId="0" fontId="9" fillId="0" borderId="17" xfId="0" applyFont="1" applyBorder="1" applyAlignment="1" applyProtection="1">
      <alignment horizontal="center" wrapText="1"/>
      <protection locked="0"/>
    </xf>
    <xf numFmtId="14" fontId="9" fillId="0" borderId="4" xfId="0" applyNumberFormat="1" applyFont="1" applyBorder="1" applyAlignment="1" applyProtection="1">
      <alignment horizontal="center"/>
      <protection locked="0"/>
    </xf>
    <xf numFmtId="14" fontId="9" fillId="0" borderId="5" xfId="0" applyNumberFormat="1" applyFont="1" applyBorder="1" applyAlignment="1" applyProtection="1">
      <alignment horizontal="center"/>
      <protection locked="0"/>
    </xf>
    <xf numFmtId="0" fontId="9" fillId="10" borderId="41" xfId="0" applyFont="1" applyFill="1" applyBorder="1" applyAlignment="1" applyProtection="1">
      <alignment horizontal="center"/>
      <protection locked="0"/>
    </xf>
    <xf numFmtId="0" fontId="9" fillId="10" borderId="42" xfId="0" applyFont="1" applyFill="1" applyBorder="1" applyAlignment="1" applyProtection="1">
      <alignment horizontal="center"/>
      <protection locked="0"/>
    </xf>
    <xf numFmtId="0" fontId="9" fillId="10" borderId="43" xfId="0" applyFont="1" applyFill="1" applyBorder="1" applyAlignment="1" applyProtection="1">
      <alignment horizontal="center"/>
      <protection locked="0"/>
    </xf>
    <xf numFmtId="0" fontId="9" fillId="0" borderId="60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9" fontId="9" fillId="7" borderId="10" xfId="1" applyFont="1" applyFill="1" applyBorder="1" applyAlignment="1" applyProtection="1">
      <alignment horizontal="center" vertical="center"/>
      <protection locked="0"/>
    </xf>
    <xf numFmtId="9" fontId="9" fillId="7" borderId="23" xfId="1" applyFont="1" applyFill="1" applyBorder="1" applyAlignment="1" applyProtection="1">
      <alignment horizontal="center" vertical="center"/>
      <protection locked="0"/>
    </xf>
    <xf numFmtId="9" fontId="9" fillId="7" borderId="10" xfId="1" applyFont="1" applyFill="1" applyBorder="1" applyAlignment="1" applyProtection="1">
      <alignment horizontal="center"/>
      <protection locked="0"/>
    </xf>
    <xf numFmtId="9" fontId="9" fillId="7" borderId="23" xfId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9" borderId="59" xfId="0" applyFont="1" applyFill="1" applyBorder="1" applyAlignment="1" applyProtection="1">
      <alignment horizontal="center"/>
      <protection locked="0"/>
    </xf>
    <xf numFmtId="0" fontId="9" fillId="9" borderId="57" xfId="0" applyFont="1" applyFill="1" applyBorder="1" applyAlignment="1" applyProtection="1">
      <alignment horizontal="center"/>
      <protection locked="0"/>
    </xf>
    <xf numFmtId="0" fontId="9" fillId="9" borderId="14" xfId="0" applyFont="1" applyFill="1" applyBorder="1" applyAlignment="1" applyProtection="1">
      <alignment horizontal="center"/>
      <protection locked="0"/>
    </xf>
    <xf numFmtId="0" fontId="9" fillId="9" borderId="48" xfId="0" applyFont="1" applyFill="1" applyBorder="1" applyAlignment="1" applyProtection="1">
      <alignment horizontal="center"/>
      <protection locked="0"/>
    </xf>
    <xf numFmtId="0" fontId="9" fillId="6" borderId="38" xfId="0" applyFont="1" applyFill="1" applyBorder="1" applyAlignment="1" applyProtection="1">
      <alignment horizontal="center"/>
      <protection locked="0"/>
    </xf>
    <xf numFmtId="0" fontId="9" fillId="6" borderId="39" xfId="0" applyFont="1" applyFill="1" applyBorder="1" applyAlignment="1" applyProtection="1">
      <alignment horizontal="center"/>
      <protection locked="0"/>
    </xf>
    <xf numFmtId="0" fontId="9" fillId="6" borderId="40" xfId="0" applyFont="1" applyFill="1" applyBorder="1" applyAlignment="1" applyProtection="1">
      <alignment horizont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0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33" xfId="0" applyFont="1" applyBorder="1" applyAlignment="1" applyProtection="1">
      <alignment horizontal="center" vertical="center" wrapText="1"/>
      <protection locked="0"/>
    </xf>
    <xf numFmtId="9" fontId="9" fillId="11" borderId="6" xfId="1" applyFont="1" applyFill="1" applyBorder="1" applyAlignment="1" applyProtection="1">
      <alignment horizontal="center"/>
      <protection locked="0"/>
    </xf>
    <xf numFmtId="9" fontId="9" fillId="11" borderId="22" xfId="1" applyFont="1" applyFill="1" applyBorder="1" applyAlignment="1" applyProtection="1">
      <alignment horizontal="center"/>
      <protection locked="0"/>
    </xf>
    <xf numFmtId="9" fontId="9" fillId="11" borderId="12" xfId="1" applyFont="1" applyFill="1" applyBorder="1" applyAlignment="1" applyProtection="1">
      <alignment horizontal="center"/>
      <protection locked="0"/>
    </xf>
    <xf numFmtId="9" fontId="9" fillId="11" borderId="27" xfId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9" fontId="9" fillId="7" borderId="12" xfId="1" applyFont="1" applyFill="1" applyBorder="1" applyAlignment="1" applyProtection="1">
      <alignment horizontal="center"/>
      <protection locked="0"/>
    </xf>
    <xf numFmtId="9" fontId="9" fillId="7" borderId="27" xfId="1" applyFont="1" applyFill="1" applyBorder="1" applyAlignment="1" applyProtection="1">
      <alignment horizontal="center"/>
      <protection locked="0"/>
    </xf>
    <xf numFmtId="0" fontId="9" fillId="11" borderId="35" xfId="0" applyFont="1" applyFill="1" applyBorder="1" applyAlignment="1" applyProtection="1">
      <alignment horizontal="center"/>
      <protection locked="0"/>
    </xf>
    <xf numFmtId="0" fontId="9" fillId="11" borderId="9" xfId="0" applyFont="1" applyFill="1" applyBorder="1" applyAlignment="1" applyProtection="1">
      <alignment horizontal="center"/>
      <protection locked="0"/>
    </xf>
    <xf numFmtId="0" fontId="9" fillId="11" borderId="58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8" fillId="4" borderId="24" xfId="2" applyFont="1" applyFill="1" applyBorder="1" applyAlignment="1" applyProtection="1">
      <alignment horizontal="center" vertical="center"/>
      <protection locked="0"/>
    </xf>
    <xf numFmtId="0" fontId="8" fillId="4" borderId="25" xfId="2" applyFont="1" applyFill="1" applyBorder="1" applyAlignment="1" applyProtection="1">
      <alignment horizontal="center" vertical="center"/>
      <protection locked="0"/>
    </xf>
    <xf numFmtId="0" fontId="8" fillId="4" borderId="45" xfId="2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46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47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 applyProtection="1">
      <alignment horizontal="center" vertical="center" wrapText="1"/>
      <protection locked="0"/>
    </xf>
    <xf numFmtId="0" fontId="9" fillId="7" borderId="29" xfId="0" applyFont="1" applyFill="1" applyBorder="1" applyAlignment="1" applyProtection="1">
      <alignment horizontal="center"/>
      <protection locked="0"/>
    </xf>
    <xf numFmtId="0" fontId="9" fillId="7" borderId="50" xfId="0" applyFont="1" applyFill="1" applyBorder="1" applyAlignment="1" applyProtection="1">
      <alignment horizontal="center"/>
      <protection locked="0"/>
    </xf>
    <xf numFmtId="0" fontId="9" fillId="7" borderId="51" xfId="0" applyFont="1" applyFill="1" applyBorder="1" applyAlignment="1" applyProtection="1">
      <alignment horizontal="center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right"/>
      <protection locked="0"/>
    </xf>
    <xf numFmtId="0" fontId="5" fillId="0" borderId="25" xfId="0" applyFont="1" applyBorder="1" applyAlignment="1" applyProtection="1">
      <alignment horizontal="right"/>
      <protection locked="0"/>
    </xf>
    <xf numFmtId="0" fontId="5" fillId="0" borderId="45" xfId="0" applyFont="1" applyBorder="1" applyAlignment="1" applyProtection="1">
      <alignment horizontal="right"/>
      <protection locked="0"/>
    </xf>
    <xf numFmtId="0" fontId="9" fillId="0" borderId="35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65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9" fillId="0" borderId="56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2" xfId="0" applyFont="1" applyBorder="1" applyAlignment="1" applyProtection="1">
      <alignment horizontal="center" vertical="center" wrapText="1"/>
      <protection locked="0"/>
    </xf>
    <xf numFmtId="0" fontId="7" fillId="0" borderId="66" xfId="0" applyFont="1" applyBorder="1" applyAlignment="1" applyProtection="1">
      <alignment horizontal="center"/>
      <protection locked="0"/>
    </xf>
    <xf numFmtId="0" fontId="9" fillId="0" borderId="61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center"/>
      <protection locked="0"/>
    </xf>
    <xf numFmtId="0" fontId="9" fillId="12" borderId="38" xfId="0" applyFont="1" applyFill="1" applyBorder="1" applyAlignment="1" applyProtection="1">
      <alignment horizontal="center"/>
      <protection locked="0"/>
    </xf>
    <xf numFmtId="0" fontId="9" fillId="12" borderId="40" xfId="0" applyFont="1" applyFill="1" applyBorder="1" applyAlignment="1" applyProtection="1">
      <alignment horizontal="center"/>
      <protection locked="0"/>
    </xf>
    <xf numFmtId="9" fontId="9" fillId="14" borderId="6" xfId="1" applyFont="1" applyFill="1" applyBorder="1" applyAlignment="1" applyProtection="1">
      <alignment horizontal="center" vertical="center"/>
      <protection locked="0"/>
    </xf>
    <xf numFmtId="9" fontId="9" fillId="14" borderId="22" xfId="1" applyFont="1" applyFill="1" applyBorder="1" applyAlignment="1" applyProtection="1">
      <alignment horizontal="center" vertical="center"/>
      <protection locked="0"/>
    </xf>
    <xf numFmtId="9" fontId="9" fillId="14" borderId="10" xfId="1" applyFont="1" applyFill="1" applyBorder="1" applyAlignment="1" applyProtection="1">
      <alignment horizontal="center"/>
      <protection locked="0"/>
    </xf>
    <xf numFmtId="9" fontId="9" fillId="14" borderId="23" xfId="1" applyFont="1" applyFill="1" applyBorder="1" applyAlignment="1" applyProtection="1">
      <alignment horizontal="center"/>
      <protection locked="0"/>
    </xf>
    <xf numFmtId="9" fontId="9" fillId="14" borderId="12" xfId="1" applyFont="1" applyFill="1" applyBorder="1" applyAlignment="1" applyProtection="1">
      <alignment horizontal="center"/>
      <protection locked="0"/>
    </xf>
    <xf numFmtId="9" fontId="9" fillId="14" borderId="27" xfId="1" applyFont="1" applyFill="1" applyBorder="1" applyAlignment="1" applyProtection="1">
      <alignment horizontal="center"/>
      <protection locked="0"/>
    </xf>
    <xf numFmtId="9" fontId="9" fillId="7" borderId="6" xfId="1" applyFont="1" applyFill="1" applyBorder="1" applyAlignment="1" applyProtection="1">
      <alignment horizontal="center"/>
      <protection locked="0"/>
    </xf>
    <xf numFmtId="9" fontId="9" fillId="7" borderId="22" xfId="1" applyFont="1" applyFill="1" applyBorder="1" applyAlignment="1" applyProtection="1">
      <alignment horizont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20" xfId="0" applyFont="1" applyBorder="1" applyAlignment="1" applyProtection="1">
      <alignment horizontal="left"/>
      <protection locked="0"/>
    </xf>
    <xf numFmtId="0" fontId="7" fillId="0" borderId="21" xfId="0" applyFont="1" applyBorder="1" applyAlignment="1" applyProtection="1">
      <alignment horizontal="left"/>
      <protection locked="0"/>
    </xf>
    <xf numFmtId="0" fontId="5" fillId="0" borderId="29" xfId="0" applyFont="1" applyBorder="1" applyAlignment="1" applyProtection="1">
      <alignment horizontal="left"/>
      <protection locked="0"/>
    </xf>
    <xf numFmtId="0" fontId="5" fillId="0" borderId="50" xfId="0" applyFont="1" applyBorder="1" applyAlignment="1" applyProtection="1">
      <alignment horizontal="left"/>
      <protection locked="0"/>
    </xf>
    <xf numFmtId="0" fontId="5" fillId="0" borderId="30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5" fillId="0" borderId="26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center"/>
      <protection locked="0"/>
    </xf>
    <xf numFmtId="0" fontId="7" fillId="0" borderId="20" xfId="0" applyFont="1" applyBorder="1" applyAlignment="1" applyProtection="1">
      <alignment horizontal="left" vertical="center"/>
      <protection locked="0"/>
    </xf>
    <xf numFmtId="0" fontId="7" fillId="0" borderId="44" xfId="0" applyFont="1" applyBorder="1" applyAlignment="1" applyProtection="1">
      <alignment horizontal="left" vertical="center"/>
      <protection locked="0"/>
    </xf>
    <xf numFmtId="0" fontId="4" fillId="15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 xr:uid="{78748512-FBB8-42AE-B18E-9ACB051EDD0A}"/>
    <cellStyle name="Normal 3" xfId="2" xr:uid="{362354FB-AA06-4840-B4A7-1C93B8A75C68}"/>
    <cellStyle name="Porcentaje" xfId="1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8989"/>
      <color rgb="FFFCE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Calificación</a:t>
            </a:r>
            <a:r>
              <a:rPr lang="es-CO" b="1" baseline="0"/>
              <a:t> de Eficacia de Acción</a:t>
            </a:r>
            <a:endParaRPr lang="es-CO" b="1"/>
          </a:p>
        </c:rich>
      </c:tx>
      <c:layout>
        <c:manualLayout>
          <c:xMode val="edge"/>
          <c:yMode val="edge"/>
          <c:x val="0.30496325459317591"/>
          <c:y val="0.76190432888820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C1A-45D1-A1FC-F360A64255D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1A-45D1-A1FC-F360A64255D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C1A-45D1-A1FC-F360A64255D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1A-45D1-A1FC-F360A64255D9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C1A-45D1-A1FC-F360A64255D9}"/>
              </c:ext>
            </c:extLst>
          </c:dPt>
          <c:dPt>
            <c:idx val="5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1A-45D1-A1FC-F360A64255D9}"/>
              </c:ext>
            </c:extLst>
          </c:dPt>
          <c:dPt>
            <c:idx val="6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C1A-45D1-A1FC-F360A64255D9}"/>
              </c:ext>
            </c:extLst>
          </c:dPt>
          <c:dPt>
            <c:idx val="7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1A-45D1-A1FC-F360A64255D9}"/>
              </c:ext>
            </c:extLst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C1A-45D1-A1FC-F360A64255D9}"/>
              </c:ext>
            </c:extLst>
          </c:dPt>
          <c:dPt>
            <c:idx val="9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1A-45D1-A1FC-F360A64255D9}"/>
              </c:ext>
            </c:extLst>
          </c:dPt>
          <c:dLbls>
            <c:dLbl>
              <c:idx val="0"/>
              <c:layout>
                <c:manualLayout>
                  <c:x val="-7.1818891491022635E-2"/>
                  <c:y val="-1.2374326293445943E-2"/>
                </c:manualLayout>
              </c:layout>
              <c:tx>
                <c:rich>
                  <a:bodyPr/>
                  <a:lstStyle/>
                  <a:p>
                    <a:fld id="{54B72A44-70C9-42FD-A223-C0E5D47FD1F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BC1A-45D1-A1FC-F360A64255D9}"/>
                </c:ext>
              </c:extLst>
            </c:dLbl>
            <c:dLbl>
              <c:idx val="1"/>
              <c:layout>
                <c:manualLayout>
                  <c:x val="-6.5573770491803282E-2"/>
                  <c:y val="-4.3310142027060801E-2"/>
                </c:manualLayout>
              </c:layout>
              <c:tx>
                <c:rich>
                  <a:bodyPr/>
                  <a:lstStyle/>
                  <a:p>
                    <a:fld id="{77C9AEAE-A493-4412-BE5A-1C41874835B1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BC1A-45D1-A1FC-F360A64255D9}"/>
                </c:ext>
              </c:extLst>
            </c:dLbl>
            <c:dLbl>
              <c:idx val="2"/>
              <c:layout>
                <c:manualLayout>
                  <c:x val="-4.2666830708661417E-2"/>
                  <c:y val="-9.080911759587508E-2"/>
                </c:manualLayout>
              </c:layout>
              <c:tx>
                <c:rich>
                  <a:bodyPr/>
                  <a:lstStyle/>
                  <a:p>
                    <a:fld id="{B98FA8B9-CED3-4A08-9CAC-4D0894CE4F65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C1A-45D1-A1FC-F360A64255D9}"/>
                </c:ext>
              </c:extLst>
            </c:dLbl>
            <c:dLbl>
              <c:idx val="3"/>
              <c:layout>
                <c:manualLayout>
                  <c:x val="-1.9769685039370155E-2"/>
                  <c:y val="-0.1009928404698508"/>
                </c:manualLayout>
              </c:layout>
              <c:tx>
                <c:rich>
                  <a:bodyPr/>
                  <a:lstStyle/>
                  <a:p>
                    <a:fld id="{7E7D2673-0C2C-46D8-A043-3E7E18C1751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C1A-45D1-A1FC-F360A64255D9}"/>
                </c:ext>
              </c:extLst>
            </c:dLbl>
            <c:dLbl>
              <c:idx val="4"/>
              <c:layout>
                <c:manualLayout>
                  <c:x val="3.1323818897637796E-3"/>
                  <c:y val="-0.11136897112085907"/>
                </c:manualLayout>
              </c:layout>
              <c:tx>
                <c:rich>
                  <a:bodyPr/>
                  <a:lstStyle/>
                  <a:p>
                    <a:fld id="{1B7F944D-FC35-4420-AFEF-AADD147C4803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C1A-45D1-A1FC-F360A64255D9}"/>
                </c:ext>
              </c:extLst>
            </c:dLbl>
            <c:dLbl>
              <c:idx val="5"/>
              <c:layout>
                <c:manualLayout>
                  <c:x val="1.7691272965879266E-2"/>
                  <c:y val="-0.10518169258384445"/>
                </c:manualLayout>
              </c:layout>
              <c:tx>
                <c:rich>
                  <a:bodyPr/>
                  <a:lstStyle/>
                  <a:p>
                    <a:fld id="{509165CE-B0B6-47C0-8465-5CDA8BF92B2F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BC1A-45D1-A1FC-F360A64255D9}"/>
                </c:ext>
              </c:extLst>
            </c:dLbl>
            <c:dLbl>
              <c:idx val="6"/>
              <c:layout>
                <c:manualLayout>
                  <c:x val="3.5382545931758456E-2"/>
                  <c:y val="-8.0432986944866849E-2"/>
                </c:manualLayout>
              </c:layout>
              <c:tx>
                <c:rich>
                  <a:bodyPr/>
                  <a:lstStyle/>
                  <a:p>
                    <a:fld id="{6EF4270B-F4C4-4A06-B142-C114D6BA6C99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C1A-45D1-A1FC-F360A64255D9}"/>
                </c:ext>
              </c:extLst>
            </c:dLbl>
            <c:dLbl>
              <c:idx val="7"/>
              <c:layout>
                <c:manualLayout>
                  <c:x val="4.4740485564304537E-2"/>
                  <c:y val="-5.7875115505942584E-2"/>
                </c:manualLayout>
              </c:layout>
              <c:tx>
                <c:rich>
                  <a:bodyPr/>
                  <a:lstStyle/>
                  <a:p>
                    <a:fld id="{E58DA3A3-4309-4482-B3BD-FFE3B39CB0E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C1A-45D1-A1FC-F360A64255D9}"/>
                </c:ext>
              </c:extLst>
            </c:dLbl>
            <c:dLbl>
              <c:idx val="8"/>
              <c:layout>
                <c:manualLayout>
                  <c:x val="5.6196358267716462E-2"/>
                  <c:y val="-1.2374148564948451E-2"/>
                </c:manualLayout>
              </c:layout>
              <c:tx>
                <c:rich>
                  <a:bodyPr/>
                  <a:lstStyle/>
                  <a:p>
                    <a:fld id="{4A3AA495-D773-41C5-AA03-258EAF1EDADC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C1A-45D1-A1FC-F360A64255D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A-45D1-A1FC-F360A6425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Hoja2!$I$3:$I$12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'Reporte de avance'!$I$28:$I$37</c15:f>
                <c15:dlblRangeCache>
                  <c:ptCount val="10"/>
                  <c:pt idx="0">
                    <c:v>10%</c:v>
                  </c:pt>
                  <c:pt idx="1">
                    <c:v>20%</c:v>
                  </c:pt>
                  <c:pt idx="2">
                    <c:v>30%</c:v>
                  </c:pt>
                  <c:pt idx="3">
                    <c:v>40%</c:v>
                  </c:pt>
                  <c:pt idx="4">
                    <c:v>50%</c:v>
                  </c:pt>
                  <c:pt idx="5">
                    <c:v>60%</c:v>
                  </c:pt>
                  <c:pt idx="6">
                    <c:v>70%</c:v>
                  </c:pt>
                  <c:pt idx="7">
                    <c:v>80%</c:v>
                  </c:pt>
                  <c:pt idx="8">
                    <c:v>90%</c:v>
                  </c:pt>
                  <c:pt idx="9">
                    <c:v>100%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BC1A-45D1-A1FC-F360A6425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67"/>
      </c:doughnutChart>
      <c:scatterChart>
        <c:scatterStyle val="smoothMarker"/>
        <c:varyColors val="0"/>
        <c:ser>
          <c:idx val="1"/>
          <c:order val="1"/>
          <c:tx>
            <c:v>puntos </c:v>
          </c:tx>
          <c:spPr>
            <a:ln w="28575" cap="rnd">
              <a:solidFill>
                <a:schemeClr val="tx1"/>
              </a:solidFill>
              <a:round/>
              <a:tailEnd w="med" len="lg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34925" cap="rnd" cmpd="thickThin">
                <a:solidFill>
                  <a:schemeClr val="tx1"/>
                </a:solidFill>
                <a:round/>
                <a:headEnd type="oval"/>
                <a:tailEnd type="triangle" w="med" len="lg"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1A-45D1-A1FC-F360A64255D9}"/>
              </c:ext>
            </c:extLst>
          </c:dPt>
          <c:xVal>
            <c:numRef>
              <c:f>Hoja2!$K$11:$K$12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Hoja2!$L$11:$L$12</c:f>
              <c:numCache>
                <c:formatCode>General</c:formatCode>
                <c:ptCount val="2"/>
                <c:pt idx="0">
                  <c:v>0</c:v>
                </c:pt>
                <c:pt idx="1">
                  <c:v>1.22514845490862E-16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C1A-45D1-A1FC-F360A6425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6624864"/>
        <c:axId val="1636614048"/>
      </c:scatterChart>
      <c:valAx>
        <c:axId val="1636614048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1636624864"/>
        <c:crosses val="autoZero"/>
        <c:crossBetween val="midCat"/>
      </c:valAx>
      <c:valAx>
        <c:axId val="1636624864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1636614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290513</xdr:colOff>
      <xdr:row>0</xdr:row>
      <xdr:rowOff>88107</xdr:rowOff>
    </xdr:from>
    <xdr:to>
      <xdr:col>0</xdr:col>
      <xdr:colOff>1466995</xdr:colOff>
      <xdr:row>2</xdr:row>
      <xdr:rowOff>154781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3" y="88107"/>
          <a:ext cx="1176482" cy="7334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542925</xdr:colOff>
          <xdr:row>9</xdr:row>
          <xdr:rowOff>180975</xdr:rowOff>
        </xdr:from>
        <xdr:to>
          <xdr:col>12</xdr:col>
          <xdr:colOff>771525</xdr:colOff>
          <xdr:row>10</xdr:row>
          <xdr:rowOff>200025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542925</xdr:colOff>
          <xdr:row>10</xdr:row>
          <xdr:rowOff>161925</xdr:rowOff>
        </xdr:from>
        <xdr:to>
          <xdr:col>12</xdr:col>
          <xdr:colOff>771525</xdr:colOff>
          <xdr:row>10</xdr:row>
          <xdr:rowOff>390525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542925</xdr:colOff>
          <xdr:row>11</xdr:row>
          <xdr:rowOff>0</xdr:rowOff>
        </xdr:from>
        <xdr:to>
          <xdr:col>12</xdr:col>
          <xdr:colOff>771525</xdr:colOff>
          <xdr:row>12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542925</xdr:colOff>
          <xdr:row>11</xdr:row>
          <xdr:rowOff>0</xdr:rowOff>
        </xdr:from>
        <xdr:to>
          <xdr:col>12</xdr:col>
          <xdr:colOff>771525</xdr:colOff>
          <xdr:row>12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1304925</xdr:colOff>
          <xdr:row>9</xdr:row>
          <xdr:rowOff>123825</xdr:rowOff>
        </xdr:from>
        <xdr:to>
          <xdr:col>13</xdr:col>
          <xdr:colOff>1533525</xdr:colOff>
          <xdr:row>10</xdr:row>
          <xdr:rowOff>266700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1304925</xdr:colOff>
          <xdr:row>10</xdr:row>
          <xdr:rowOff>161925</xdr:rowOff>
        </xdr:from>
        <xdr:to>
          <xdr:col>13</xdr:col>
          <xdr:colOff>1533525</xdr:colOff>
          <xdr:row>10</xdr:row>
          <xdr:rowOff>390525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1304925</xdr:colOff>
          <xdr:row>11</xdr:row>
          <xdr:rowOff>0</xdr:rowOff>
        </xdr:from>
        <xdr:to>
          <xdr:col>13</xdr:col>
          <xdr:colOff>1533525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1304925</xdr:colOff>
          <xdr:row>11</xdr:row>
          <xdr:rowOff>0</xdr:rowOff>
        </xdr:from>
        <xdr:to>
          <xdr:col>13</xdr:col>
          <xdr:colOff>1533525</xdr:colOff>
          <xdr:row>12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914400</xdr:colOff>
      <xdr:row>0</xdr:row>
      <xdr:rowOff>7144</xdr:rowOff>
    </xdr:from>
    <xdr:to>
      <xdr:col>13</xdr:col>
      <xdr:colOff>1800225</xdr:colOff>
      <xdr:row>2</xdr:row>
      <xdr:rowOff>240983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2713" y="7144"/>
          <a:ext cx="885825" cy="90058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771525</xdr:colOff>
          <xdr:row>27</xdr:row>
          <xdr:rowOff>47625</xdr:rowOff>
        </xdr:from>
        <xdr:to>
          <xdr:col>0</xdr:col>
          <xdr:colOff>1076325</xdr:colOff>
          <xdr:row>27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27</xdr:row>
          <xdr:rowOff>38100</xdr:rowOff>
        </xdr:from>
        <xdr:to>
          <xdr:col>1</xdr:col>
          <xdr:colOff>952500</xdr:colOff>
          <xdr:row>27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647700</xdr:colOff>
          <xdr:row>27</xdr:row>
          <xdr:rowOff>38100</xdr:rowOff>
        </xdr:from>
        <xdr:to>
          <xdr:col>3</xdr:col>
          <xdr:colOff>219075</xdr:colOff>
          <xdr:row>27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828675</xdr:colOff>
          <xdr:row>27</xdr:row>
          <xdr:rowOff>38100</xdr:rowOff>
        </xdr:from>
        <xdr:to>
          <xdr:col>5</xdr:col>
          <xdr:colOff>219075</xdr:colOff>
          <xdr:row>27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571500</xdr:colOff>
      <xdr:row>26</xdr:row>
      <xdr:rowOff>9524</xdr:rowOff>
    </xdr:from>
    <xdr:to>
      <xdr:col>13</xdr:col>
      <xdr:colOff>2362200</xdr:colOff>
      <xdr:row>37</xdr:row>
      <xdr:rowOff>152400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i\AppData\Local\Microsoft\Windows\INetCache\Content.Outlook\JHUCG2QK\SISTEMA%20DE%20GESTI&#211;N%20INTEGR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O ESTRATÉGICO"/>
      <sheetName val="GESTIÓN DE OPORTUNIDADES"/>
      <sheetName val="IDENTIFICACIÓN DEL RIESGO"/>
      <sheetName val="DETERMINACIÓN IMPACTO DEL RIESG"/>
      <sheetName val="ANÁLISIS DEL RIESGO"/>
      <sheetName val="GRÁFICA RIESGO INHERENTE"/>
      <sheetName val="VALORACIÓN CONTROLES DEL RIESGO"/>
      <sheetName val="VALORACIÓN DEL RIESGO"/>
      <sheetName val="CONSOLIDACIÓN MAPA DE RIESGO"/>
      <sheetName val="GRÁFICA RIESGO RESIDUAL"/>
      <sheetName val="EVALUACIÓN DISEÑO CONTROLES-OCI"/>
      <sheetName val="SEGUIMIENTO MONITOREO DEL RIESG"/>
      <sheetName val="RESUMEN"/>
    </sheetNames>
    <sheetDataSet>
      <sheetData sheetId="0"/>
      <sheetData sheetId="1" refreshError="1"/>
      <sheetData sheetId="2">
        <row r="32">
          <cell r="A32" t="str">
            <v>Riesgo 6</v>
          </cell>
        </row>
      </sheetData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A96C7-7CA4-4ABA-B1C9-62E881BB4428}">
  <dimension ref="A1:N51"/>
  <sheetViews>
    <sheetView tabSelected="1" view="pageBreakPreview" topLeftCell="C20" zoomScale="80" zoomScaleNormal="80" zoomScaleSheetLayoutView="80" workbookViewId="0">
      <selection activeCell="H24" sqref="H24"/>
    </sheetView>
  </sheetViews>
  <sheetFormatPr baseColWidth="10" defaultColWidth="11.42578125" defaultRowHeight="15" x14ac:dyDescent="0.2"/>
  <cols>
    <col min="1" max="1" width="26.42578125" style="23" customWidth="1"/>
    <col min="2" max="2" width="22.42578125" style="23" bestFit="1" customWidth="1"/>
    <col min="3" max="3" width="11.140625" style="23" customWidth="1"/>
    <col min="4" max="4" width="14.42578125" style="23" customWidth="1"/>
    <col min="5" max="5" width="13.85546875" style="23" customWidth="1"/>
    <col min="6" max="6" width="18.7109375" style="23" customWidth="1"/>
    <col min="7" max="7" width="17.140625" style="23" customWidth="1"/>
    <col min="8" max="8" width="15.140625" style="23" customWidth="1"/>
    <col min="9" max="9" width="16.85546875" style="23" customWidth="1"/>
    <col min="10" max="10" width="25" style="23" customWidth="1"/>
    <col min="11" max="11" width="35.7109375" style="23" customWidth="1"/>
    <col min="12" max="12" width="18.42578125" style="23" customWidth="1"/>
    <col min="13" max="13" width="26.42578125" style="23" customWidth="1"/>
    <col min="14" max="14" width="42.85546875" style="23" customWidth="1"/>
    <col min="15" max="16384" width="11.42578125" style="23"/>
  </cols>
  <sheetData>
    <row r="1" spans="1:14" s="53" customFormat="1" ht="26.25" customHeight="1" x14ac:dyDescent="0.2">
      <c r="A1" s="170"/>
      <c r="B1" s="174" t="s">
        <v>0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68"/>
    </row>
    <row r="2" spans="1:14" s="53" customFormat="1" ht="26.25" customHeight="1" x14ac:dyDescent="0.2">
      <c r="A2" s="171"/>
      <c r="B2" s="175" t="s">
        <v>1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69"/>
    </row>
    <row r="3" spans="1:14" s="53" customFormat="1" ht="26.25" customHeight="1" thickBot="1" x14ac:dyDescent="0.25">
      <c r="A3" s="172"/>
      <c r="B3" s="176" t="s">
        <v>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69"/>
    </row>
    <row r="4" spans="1:14" ht="15" customHeight="1" x14ac:dyDescent="0.2">
      <c r="A4" s="187" t="s">
        <v>3</v>
      </c>
      <c r="B4" s="188"/>
      <c r="C4" s="189" t="s">
        <v>4</v>
      </c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4" ht="15.75" x14ac:dyDescent="0.2">
      <c r="A5" s="194" t="s">
        <v>5</v>
      </c>
      <c r="B5" s="195"/>
      <c r="C5" s="192" t="s">
        <v>6</v>
      </c>
      <c r="D5" s="193"/>
      <c r="E5" s="193"/>
      <c r="F5" s="193"/>
      <c r="G5" s="193"/>
      <c r="H5" s="147"/>
      <c r="I5" s="147"/>
      <c r="J5" s="147"/>
      <c r="K5" s="147"/>
      <c r="L5" s="147"/>
      <c r="M5" s="147"/>
      <c r="N5" s="148"/>
    </row>
    <row r="6" spans="1:14" ht="15.75" x14ac:dyDescent="0.2">
      <c r="A6" s="194" t="s">
        <v>7</v>
      </c>
      <c r="B6" s="195"/>
      <c r="C6" s="24" t="s">
        <v>8</v>
      </c>
      <c r="D6" s="24" t="s">
        <v>8</v>
      </c>
      <c r="E6" s="25" t="s">
        <v>9</v>
      </c>
      <c r="F6" s="25" t="s">
        <v>9</v>
      </c>
      <c r="G6" s="26" t="s">
        <v>10</v>
      </c>
      <c r="H6" s="27"/>
      <c r="I6" s="28"/>
      <c r="J6" s="28"/>
      <c r="K6" s="28"/>
      <c r="L6" s="28"/>
      <c r="M6" s="29"/>
      <c r="N6" s="30"/>
    </row>
    <row r="7" spans="1:14" ht="16.5" thickBot="1" x14ac:dyDescent="0.25">
      <c r="A7" s="156" t="s">
        <v>11</v>
      </c>
      <c r="B7" s="157"/>
      <c r="C7" s="158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60"/>
    </row>
    <row r="8" spans="1:14" ht="16.5" thickBot="1" x14ac:dyDescent="0.3">
      <c r="A8" s="181" t="s">
        <v>12</v>
      </c>
      <c r="B8" s="182"/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3"/>
    </row>
    <row r="9" spans="1:14" ht="30" customHeight="1" x14ac:dyDescent="0.2">
      <c r="A9" s="184" t="s">
        <v>13</v>
      </c>
      <c r="B9" s="177" t="s">
        <v>14</v>
      </c>
      <c r="C9" s="179" t="s">
        <v>15</v>
      </c>
      <c r="D9" s="179"/>
      <c r="E9" s="177" t="s">
        <v>16</v>
      </c>
      <c r="F9" s="177"/>
      <c r="G9" s="177" t="s">
        <v>17</v>
      </c>
      <c r="H9" s="177"/>
      <c r="I9" s="177"/>
      <c r="J9" s="177"/>
      <c r="K9" s="161" t="s">
        <v>18</v>
      </c>
      <c r="L9" s="162"/>
      <c r="M9" s="179" t="s">
        <v>19</v>
      </c>
      <c r="N9" s="180"/>
    </row>
    <row r="10" spans="1:14" ht="15.75" x14ac:dyDescent="0.25">
      <c r="A10" s="185"/>
      <c r="B10" s="178"/>
      <c r="C10" s="186"/>
      <c r="D10" s="186"/>
      <c r="E10" s="178"/>
      <c r="F10" s="178"/>
      <c r="G10" s="178"/>
      <c r="H10" s="178"/>
      <c r="I10" s="178"/>
      <c r="J10" s="178"/>
      <c r="K10" s="163"/>
      <c r="L10" s="164"/>
      <c r="M10" s="31" t="s">
        <v>20</v>
      </c>
      <c r="N10" s="32" t="s">
        <v>21</v>
      </c>
    </row>
    <row r="11" spans="1:14" s="64" customFormat="1" ht="66" customHeight="1" thickBot="1" x14ac:dyDescent="0.3">
      <c r="A11" s="43">
        <v>44349.077662037038</v>
      </c>
      <c r="B11" s="56" t="s">
        <v>4</v>
      </c>
      <c r="C11" s="173" t="s">
        <v>22</v>
      </c>
      <c r="D11" s="173"/>
      <c r="E11" s="173" t="s">
        <v>23</v>
      </c>
      <c r="F11" s="173"/>
      <c r="G11" s="81" t="s">
        <v>24</v>
      </c>
      <c r="H11" s="81"/>
      <c r="I11" s="81"/>
      <c r="J11" s="81"/>
      <c r="K11" s="165" t="s">
        <v>25</v>
      </c>
      <c r="L11" s="166"/>
      <c r="M11" s="45"/>
      <c r="N11" s="46"/>
    </row>
    <row r="12" spans="1:14" ht="16.5" thickBot="1" x14ac:dyDescent="0.3">
      <c r="A12" s="130" t="s">
        <v>26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2"/>
    </row>
    <row r="13" spans="1:14" ht="66.75" customHeight="1" thickBot="1" x14ac:dyDescent="0.25">
      <c r="A13" s="133" t="s">
        <v>27</v>
      </c>
      <c r="B13" s="134"/>
      <c r="C13" s="33" t="s">
        <v>28</v>
      </c>
      <c r="D13" s="161" t="s">
        <v>29</v>
      </c>
      <c r="E13" s="167"/>
      <c r="F13" s="162"/>
      <c r="G13" s="34" t="s">
        <v>30</v>
      </c>
      <c r="H13" s="34" t="s">
        <v>31</v>
      </c>
      <c r="I13" s="33" t="s">
        <v>32</v>
      </c>
      <c r="J13" s="141" t="s">
        <v>33</v>
      </c>
      <c r="K13" s="142"/>
      <c r="L13" s="33" t="s">
        <v>34</v>
      </c>
      <c r="M13" s="33" t="s">
        <v>35</v>
      </c>
      <c r="N13" s="35" t="s">
        <v>36</v>
      </c>
    </row>
    <row r="14" spans="1:14" s="64" customFormat="1" ht="78" customHeight="1" x14ac:dyDescent="0.25">
      <c r="A14" s="135"/>
      <c r="B14" s="136"/>
      <c r="C14" s="52">
        <v>1</v>
      </c>
      <c r="D14" s="82" t="s">
        <v>37</v>
      </c>
      <c r="E14" s="82"/>
      <c r="F14" s="82"/>
      <c r="G14" s="58">
        <v>44561</v>
      </c>
      <c r="H14" s="58">
        <v>44552</v>
      </c>
      <c r="I14" s="62" t="s">
        <v>38</v>
      </c>
      <c r="J14" s="81" t="s">
        <v>152</v>
      </c>
      <c r="K14" s="81"/>
      <c r="L14" s="57">
        <v>0.1</v>
      </c>
      <c r="M14" s="65">
        <v>0.1</v>
      </c>
      <c r="N14" s="66" t="s">
        <v>40</v>
      </c>
    </row>
    <row r="15" spans="1:14" s="64" customFormat="1" ht="65.25" customHeight="1" x14ac:dyDescent="0.25">
      <c r="A15" s="137"/>
      <c r="B15" s="138"/>
      <c r="C15" s="52">
        <v>2</v>
      </c>
      <c r="D15" s="82" t="s">
        <v>39</v>
      </c>
      <c r="E15" s="82"/>
      <c r="F15" s="82"/>
      <c r="G15" s="36">
        <v>44561</v>
      </c>
      <c r="H15" s="58">
        <v>44552</v>
      </c>
      <c r="I15" s="62" t="s">
        <v>38</v>
      </c>
      <c r="J15" s="81" t="s">
        <v>149</v>
      </c>
      <c r="K15" s="81"/>
      <c r="L15" s="59">
        <v>0.1</v>
      </c>
      <c r="M15" s="67">
        <v>0.1</v>
      </c>
      <c r="N15" s="68" t="s">
        <v>40</v>
      </c>
    </row>
    <row r="16" spans="1:14" s="64" customFormat="1" ht="83.25" customHeight="1" x14ac:dyDescent="0.25">
      <c r="A16" s="137"/>
      <c r="B16" s="138"/>
      <c r="C16" s="52">
        <v>3</v>
      </c>
      <c r="D16" s="82" t="s">
        <v>41</v>
      </c>
      <c r="E16" s="82"/>
      <c r="F16" s="82"/>
      <c r="G16" s="58">
        <v>44593</v>
      </c>
      <c r="H16" s="58">
        <v>44553</v>
      </c>
      <c r="I16" s="62" t="s">
        <v>38</v>
      </c>
      <c r="J16" s="81" t="s">
        <v>157</v>
      </c>
      <c r="K16" s="81"/>
      <c r="L16" s="59">
        <v>0.1</v>
      </c>
      <c r="M16" s="67">
        <v>0.1</v>
      </c>
      <c r="N16" s="68" t="s">
        <v>40</v>
      </c>
    </row>
    <row r="17" spans="1:14" s="79" customFormat="1" ht="69" customHeight="1" x14ac:dyDescent="0.25">
      <c r="A17" s="137"/>
      <c r="B17" s="138"/>
      <c r="C17" s="74">
        <v>4</v>
      </c>
      <c r="D17" s="83" t="s">
        <v>42</v>
      </c>
      <c r="E17" s="83"/>
      <c r="F17" s="83"/>
      <c r="G17" s="36">
        <v>44621</v>
      </c>
      <c r="H17" s="58">
        <v>44558</v>
      </c>
      <c r="I17" s="75" t="s">
        <v>38</v>
      </c>
      <c r="J17" s="85" t="s">
        <v>161</v>
      </c>
      <c r="K17" s="85"/>
      <c r="L17" s="76">
        <v>0.1</v>
      </c>
      <c r="M17" s="77">
        <v>0.1</v>
      </c>
      <c r="N17" s="78" t="s">
        <v>40</v>
      </c>
    </row>
    <row r="18" spans="1:14" s="79" customFormat="1" ht="141" customHeight="1" x14ac:dyDescent="0.25">
      <c r="A18" s="137"/>
      <c r="B18" s="138"/>
      <c r="C18" s="74">
        <v>5</v>
      </c>
      <c r="D18" s="84" t="s">
        <v>150</v>
      </c>
      <c r="E18" s="84"/>
      <c r="F18" s="84"/>
      <c r="G18" s="36">
        <v>44530</v>
      </c>
      <c r="H18" s="58">
        <v>44512</v>
      </c>
      <c r="I18" s="75" t="s">
        <v>38</v>
      </c>
      <c r="J18" s="85" t="s">
        <v>154</v>
      </c>
      <c r="K18" s="85"/>
      <c r="L18" s="76">
        <v>0.15</v>
      </c>
      <c r="M18" s="77">
        <v>0.15</v>
      </c>
      <c r="N18" s="78" t="s">
        <v>40</v>
      </c>
    </row>
    <row r="19" spans="1:14" s="64" customFormat="1" ht="142.5" customHeight="1" x14ac:dyDescent="0.25">
      <c r="A19" s="137"/>
      <c r="B19" s="138"/>
      <c r="C19" s="52">
        <v>6</v>
      </c>
      <c r="D19" s="84" t="s">
        <v>151</v>
      </c>
      <c r="E19" s="84"/>
      <c r="F19" s="84"/>
      <c r="G19" s="58">
        <v>44592</v>
      </c>
      <c r="H19" s="80" t="s">
        <v>162</v>
      </c>
      <c r="I19" s="62" t="s">
        <v>38</v>
      </c>
      <c r="J19" s="81" t="s">
        <v>158</v>
      </c>
      <c r="K19" s="81"/>
      <c r="L19" s="60">
        <v>0.1</v>
      </c>
      <c r="M19" s="69">
        <v>0.1</v>
      </c>
      <c r="N19" s="70" t="s">
        <v>40</v>
      </c>
    </row>
    <row r="20" spans="1:14" s="64" customFormat="1" ht="69.75" customHeight="1" x14ac:dyDescent="0.25">
      <c r="A20" s="137"/>
      <c r="B20" s="138"/>
      <c r="C20" s="52">
        <v>7</v>
      </c>
      <c r="D20" s="82" t="s">
        <v>43</v>
      </c>
      <c r="E20" s="82"/>
      <c r="F20" s="82"/>
      <c r="G20" s="58">
        <v>44561</v>
      </c>
      <c r="H20" s="58">
        <v>44522</v>
      </c>
      <c r="I20" s="62" t="s">
        <v>44</v>
      </c>
      <c r="J20" s="81" t="s">
        <v>155</v>
      </c>
      <c r="K20" s="81"/>
      <c r="L20" s="60">
        <v>0.1</v>
      </c>
      <c r="M20" s="69">
        <v>0.1</v>
      </c>
      <c r="N20" s="70" t="s">
        <v>40</v>
      </c>
    </row>
    <row r="21" spans="1:14" s="64" customFormat="1" ht="160.5" customHeight="1" thickBot="1" x14ac:dyDescent="0.3">
      <c r="A21" s="139"/>
      <c r="B21" s="140"/>
      <c r="C21" s="52">
        <v>8</v>
      </c>
      <c r="D21" s="82" t="s">
        <v>45</v>
      </c>
      <c r="E21" s="82"/>
      <c r="F21" s="82"/>
      <c r="G21" s="58">
        <v>44499</v>
      </c>
      <c r="H21" s="58">
        <v>44557</v>
      </c>
      <c r="I21" s="62" t="s">
        <v>38</v>
      </c>
      <c r="J21" s="81" t="s">
        <v>153</v>
      </c>
      <c r="K21" s="81"/>
      <c r="L21" s="61">
        <v>0.05</v>
      </c>
      <c r="M21" s="71">
        <v>0.05</v>
      </c>
      <c r="N21" s="72" t="s">
        <v>40</v>
      </c>
    </row>
    <row r="22" spans="1:14" s="64" customFormat="1" ht="82.5" customHeight="1" x14ac:dyDescent="0.25">
      <c r="A22" s="203"/>
      <c r="B22" s="142"/>
      <c r="C22" s="52">
        <v>9</v>
      </c>
      <c r="D22" s="83" t="s">
        <v>46</v>
      </c>
      <c r="E22" s="83"/>
      <c r="F22" s="83"/>
      <c r="G22" s="58">
        <v>44742</v>
      </c>
      <c r="H22" s="58"/>
      <c r="I22" s="62" t="s">
        <v>38</v>
      </c>
      <c r="J22" s="81" t="s">
        <v>160</v>
      </c>
      <c r="K22" s="81"/>
      <c r="L22" s="57">
        <v>0.1</v>
      </c>
      <c r="M22" s="65">
        <v>0.08</v>
      </c>
      <c r="N22" s="73" t="s">
        <v>40</v>
      </c>
    </row>
    <row r="23" spans="1:14" s="64" customFormat="1" ht="63" customHeight="1" x14ac:dyDescent="0.25">
      <c r="A23" s="204"/>
      <c r="B23" s="205"/>
      <c r="C23" s="63">
        <v>10</v>
      </c>
      <c r="D23" s="82" t="s">
        <v>47</v>
      </c>
      <c r="E23" s="82"/>
      <c r="F23" s="82"/>
      <c r="G23" s="58">
        <v>44561</v>
      </c>
      <c r="H23" s="58">
        <v>44559</v>
      </c>
      <c r="I23" s="62" t="s">
        <v>38</v>
      </c>
      <c r="J23" s="81" t="s">
        <v>159</v>
      </c>
      <c r="K23" s="81"/>
      <c r="L23" s="59">
        <v>0.05</v>
      </c>
      <c r="M23" s="67">
        <v>0.05</v>
      </c>
      <c r="N23" s="68" t="s">
        <v>40</v>
      </c>
    </row>
    <row r="24" spans="1:14" s="64" customFormat="1" ht="66.75" customHeight="1" thickBot="1" x14ac:dyDescent="0.3">
      <c r="A24" s="204"/>
      <c r="B24" s="205"/>
      <c r="C24" s="63">
        <v>11</v>
      </c>
      <c r="D24" s="82" t="s">
        <v>156</v>
      </c>
      <c r="E24" s="82"/>
      <c r="F24" s="82"/>
      <c r="G24" s="58">
        <v>44620</v>
      </c>
      <c r="H24" s="58"/>
      <c r="I24" s="62" t="s">
        <v>38</v>
      </c>
      <c r="J24" s="81" t="s">
        <v>48</v>
      </c>
      <c r="K24" s="81"/>
      <c r="L24" s="59">
        <v>0.05</v>
      </c>
      <c r="M24" s="67">
        <v>0</v>
      </c>
      <c r="N24" s="68" t="s">
        <v>40</v>
      </c>
    </row>
    <row r="25" spans="1:14" ht="16.5" thickBot="1" x14ac:dyDescent="0.3">
      <c r="A25" s="153" t="s">
        <v>49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5"/>
    </row>
    <row r="26" spans="1:14" ht="16.5" thickBot="1" x14ac:dyDescent="0.3">
      <c r="A26" s="118" t="s">
        <v>50</v>
      </c>
      <c r="B26" s="119"/>
      <c r="C26" s="124" t="s">
        <v>51</v>
      </c>
      <c r="D26" s="125"/>
      <c r="E26" s="125"/>
      <c r="F26" s="119"/>
      <c r="G26" s="109" t="s">
        <v>52</v>
      </c>
      <c r="H26" s="110"/>
      <c r="I26" s="115" t="s">
        <v>53</v>
      </c>
      <c r="J26" s="116"/>
      <c r="K26" s="116"/>
      <c r="L26" s="116"/>
      <c r="M26" s="116"/>
      <c r="N26" s="117"/>
    </row>
    <row r="27" spans="1:14" ht="16.5" thickBot="1" x14ac:dyDescent="0.3">
      <c r="A27" s="39" t="s">
        <v>54</v>
      </c>
      <c r="B27" s="40" t="s">
        <v>55</v>
      </c>
      <c r="C27" s="107" t="s">
        <v>56</v>
      </c>
      <c r="D27" s="108"/>
      <c r="E27" s="107" t="s">
        <v>55</v>
      </c>
      <c r="F27" s="108"/>
      <c r="G27" s="111"/>
      <c r="H27" s="112"/>
      <c r="I27" s="215" t="s">
        <v>57</v>
      </c>
      <c r="J27" s="216"/>
      <c r="K27" s="147"/>
      <c r="L27" s="147"/>
      <c r="M27" s="147"/>
      <c r="N27" s="148"/>
    </row>
    <row r="28" spans="1:14" ht="26.25" customHeight="1" x14ac:dyDescent="0.25">
      <c r="A28" s="39"/>
      <c r="B28" s="40"/>
      <c r="C28" s="107"/>
      <c r="D28" s="108"/>
      <c r="E28" s="107"/>
      <c r="F28" s="108"/>
      <c r="G28" s="113"/>
      <c r="H28" s="114"/>
      <c r="I28" s="217">
        <v>0.1</v>
      </c>
      <c r="J28" s="218"/>
      <c r="K28" s="147"/>
      <c r="L28" s="147"/>
      <c r="M28" s="147"/>
      <c r="N28" s="148"/>
    </row>
    <row r="29" spans="1:14" ht="15.75" x14ac:dyDescent="0.25">
      <c r="A29" s="213" t="s">
        <v>58</v>
      </c>
      <c r="B29" s="214"/>
      <c r="C29" s="214"/>
      <c r="D29" s="214"/>
      <c r="E29" s="214"/>
      <c r="F29" s="214"/>
      <c r="G29" s="214"/>
      <c r="H29" s="214"/>
      <c r="I29" s="219">
        <v>0.2</v>
      </c>
      <c r="J29" s="220"/>
      <c r="K29" s="147"/>
      <c r="L29" s="147"/>
      <c r="M29" s="147"/>
      <c r="N29" s="148"/>
    </row>
    <row r="30" spans="1:14" ht="16.5" thickBot="1" x14ac:dyDescent="0.3">
      <c r="A30" s="89"/>
      <c r="B30" s="90"/>
      <c r="C30" s="90"/>
      <c r="D30" s="90"/>
      <c r="E30" s="90"/>
      <c r="F30" s="90"/>
      <c r="G30" s="90"/>
      <c r="H30" s="90"/>
      <c r="I30" s="221">
        <v>0.3</v>
      </c>
      <c r="J30" s="222"/>
      <c r="K30" s="147"/>
      <c r="L30" s="147"/>
      <c r="M30" s="147"/>
      <c r="N30" s="148"/>
    </row>
    <row r="31" spans="1:14" ht="15.75" x14ac:dyDescent="0.25">
      <c r="A31" s="91"/>
      <c r="B31" s="92"/>
      <c r="C31" s="92"/>
      <c r="D31" s="92"/>
      <c r="E31" s="92"/>
      <c r="F31" s="92"/>
      <c r="G31" s="92"/>
      <c r="H31" s="92"/>
      <c r="I31" s="223">
        <v>0.4</v>
      </c>
      <c r="J31" s="224"/>
      <c r="K31" s="147"/>
      <c r="L31" s="147"/>
      <c r="M31" s="147"/>
      <c r="N31" s="148"/>
    </row>
    <row r="32" spans="1:14" ht="17.25" customHeight="1" x14ac:dyDescent="0.2">
      <c r="A32" s="91"/>
      <c r="B32" s="92"/>
      <c r="C32" s="92"/>
      <c r="D32" s="92"/>
      <c r="E32" s="92"/>
      <c r="F32" s="92"/>
      <c r="G32" s="92"/>
      <c r="H32" s="92"/>
      <c r="I32" s="120">
        <v>0.5</v>
      </c>
      <c r="J32" s="121"/>
      <c r="K32" s="147"/>
      <c r="L32" s="147"/>
      <c r="M32" s="147"/>
      <c r="N32" s="148"/>
    </row>
    <row r="33" spans="1:14" ht="15.75" x14ac:dyDescent="0.25">
      <c r="A33" s="91"/>
      <c r="B33" s="92"/>
      <c r="C33" s="92"/>
      <c r="D33" s="92"/>
      <c r="E33" s="92"/>
      <c r="F33" s="92"/>
      <c r="G33" s="92"/>
      <c r="H33" s="92"/>
      <c r="I33" s="122">
        <v>0.6</v>
      </c>
      <c r="J33" s="123"/>
      <c r="K33" s="147"/>
      <c r="L33" s="147"/>
      <c r="M33" s="147"/>
      <c r="N33" s="148"/>
    </row>
    <row r="34" spans="1:14" ht="15.75" x14ac:dyDescent="0.25">
      <c r="A34" s="91"/>
      <c r="B34" s="92"/>
      <c r="C34" s="92"/>
      <c r="D34" s="92"/>
      <c r="E34" s="92"/>
      <c r="F34" s="92"/>
      <c r="G34" s="92"/>
      <c r="H34" s="92"/>
      <c r="I34" s="122">
        <v>0.7</v>
      </c>
      <c r="J34" s="123"/>
      <c r="K34" s="147"/>
      <c r="L34" s="147"/>
      <c r="M34" s="147"/>
      <c r="N34" s="148"/>
    </row>
    <row r="35" spans="1:14" ht="16.5" thickBot="1" x14ac:dyDescent="0.3">
      <c r="A35" s="91"/>
      <c r="B35" s="92"/>
      <c r="C35" s="92"/>
      <c r="D35" s="92"/>
      <c r="E35" s="92"/>
      <c r="F35" s="92"/>
      <c r="G35" s="92"/>
      <c r="H35" s="92"/>
      <c r="I35" s="151">
        <v>0.8</v>
      </c>
      <c r="J35" s="152"/>
      <c r="K35" s="147"/>
      <c r="L35" s="147"/>
      <c r="M35" s="147"/>
      <c r="N35" s="148"/>
    </row>
    <row r="36" spans="1:14" ht="15.75" x14ac:dyDescent="0.25">
      <c r="A36" s="91"/>
      <c r="B36" s="92"/>
      <c r="C36" s="92"/>
      <c r="D36" s="92"/>
      <c r="E36" s="92"/>
      <c r="F36" s="92"/>
      <c r="G36" s="92"/>
      <c r="H36" s="92"/>
      <c r="I36" s="143">
        <v>0.9</v>
      </c>
      <c r="J36" s="144"/>
      <c r="K36" s="147"/>
      <c r="L36" s="147"/>
      <c r="M36" s="147"/>
      <c r="N36" s="148"/>
    </row>
    <row r="37" spans="1:14" ht="16.5" thickBot="1" x14ac:dyDescent="0.3">
      <c r="A37" s="91"/>
      <c r="B37" s="92"/>
      <c r="C37" s="92"/>
      <c r="D37" s="92"/>
      <c r="E37" s="92"/>
      <c r="F37" s="92"/>
      <c r="G37" s="92"/>
      <c r="H37" s="92"/>
      <c r="I37" s="145">
        <v>1</v>
      </c>
      <c r="J37" s="146"/>
      <c r="K37" s="147"/>
      <c r="L37" s="147"/>
      <c r="M37" s="147"/>
      <c r="N37" s="148"/>
    </row>
    <row r="38" spans="1:14" ht="16.5" thickBot="1" x14ac:dyDescent="0.3">
      <c r="A38" s="93"/>
      <c r="B38" s="94"/>
      <c r="C38" s="94"/>
      <c r="D38" s="94"/>
      <c r="E38" s="94"/>
      <c r="F38" s="94"/>
      <c r="G38" s="94"/>
      <c r="H38" s="94"/>
      <c r="I38" s="37" t="s">
        <v>59</v>
      </c>
      <c r="J38" s="38">
        <v>1</v>
      </c>
      <c r="K38" s="149"/>
      <c r="L38" s="149"/>
      <c r="M38" s="149"/>
      <c r="N38" s="150"/>
    </row>
    <row r="39" spans="1:14" ht="15.75" x14ac:dyDescent="0.25">
      <c r="A39" s="95" t="s">
        <v>60</v>
      </c>
      <c r="B39" s="96"/>
      <c r="C39" s="96"/>
      <c r="D39" s="96"/>
      <c r="E39" s="96"/>
      <c r="F39" s="96"/>
      <c r="G39" s="96"/>
      <c r="H39" s="97"/>
      <c r="I39" s="101"/>
      <c r="J39" s="102"/>
      <c r="K39" s="102"/>
      <c r="L39" s="102"/>
      <c r="M39" s="102"/>
      <c r="N39" s="103"/>
    </row>
    <row r="40" spans="1:14" ht="16.5" thickBot="1" x14ac:dyDescent="0.3">
      <c r="A40" s="98"/>
      <c r="B40" s="99"/>
      <c r="C40" s="99"/>
      <c r="D40" s="99"/>
      <c r="E40" s="99"/>
      <c r="F40" s="99"/>
      <c r="G40" s="99"/>
      <c r="H40" s="100"/>
      <c r="I40" s="104" t="s">
        <v>61</v>
      </c>
      <c r="J40" s="105"/>
      <c r="K40" s="105"/>
      <c r="L40" s="105"/>
      <c r="M40" s="105"/>
      <c r="N40" s="106"/>
    </row>
    <row r="41" spans="1:14" ht="16.5" thickBot="1" x14ac:dyDescent="0.3">
      <c r="A41" s="126" t="s">
        <v>62</v>
      </c>
      <c r="B41" s="127"/>
      <c r="C41" s="127"/>
      <c r="D41" s="127"/>
      <c r="E41" s="127"/>
      <c r="F41" s="127"/>
      <c r="G41" s="127"/>
      <c r="H41" s="127"/>
      <c r="I41" s="127"/>
      <c r="J41" s="128"/>
      <c r="K41" s="128"/>
      <c r="L41" s="128"/>
      <c r="M41" s="128"/>
      <c r="N41" s="129"/>
    </row>
    <row r="42" spans="1:14" ht="16.5" thickBot="1" x14ac:dyDescent="0.3">
      <c r="A42" s="86" t="s">
        <v>63</v>
      </c>
      <c r="B42" s="87"/>
      <c r="C42" s="87"/>
      <c r="D42" s="87"/>
      <c r="E42" s="87"/>
      <c r="F42" s="87"/>
      <c r="G42" s="87"/>
      <c r="H42" s="87"/>
      <c r="I42" s="88"/>
      <c r="J42" s="86" t="s">
        <v>64</v>
      </c>
      <c r="K42" s="87"/>
      <c r="L42" s="87"/>
      <c r="M42" s="87"/>
      <c r="N42" s="88"/>
    </row>
    <row r="43" spans="1:14" ht="31.5" x14ac:dyDescent="0.25">
      <c r="A43" s="55" t="s">
        <v>65</v>
      </c>
      <c r="B43" s="207" t="s">
        <v>66</v>
      </c>
      <c r="C43" s="207"/>
      <c r="D43" s="207"/>
      <c r="E43" s="207"/>
      <c r="F43" s="41" t="s">
        <v>67</v>
      </c>
      <c r="G43" s="208" t="s">
        <v>68</v>
      </c>
      <c r="H43" s="94"/>
      <c r="I43" s="209"/>
      <c r="J43" s="54" t="s">
        <v>65</v>
      </c>
      <c r="K43" s="124" t="s">
        <v>66</v>
      </c>
      <c r="L43" s="119"/>
      <c r="M43" s="41" t="s">
        <v>67</v>
      </c>
      <c r="N43" s="42" t="s">
        <v>68</v>
      </c>
    </row>
    <row r="44" spans="1:14" x14ac:dyDescent="0.2">
      <c r="A44" s="43"/>
      <c r="B44" s="173"/>
      <c r="C44" s="173"/>
      <c r="D44" s="173"/>
      <c r="E44" s="173"/>
      <c r="F44" s="52"/>
      <c r="G44" s="165"/>
      <c r="H44" s="210"/>
      <c r="I44" s="211"/>
      <c r="J44" s="44"/>
      <c r="K44" s="196"/>
      <c r="L44" s="197"/>
      <c r="M44" s="45"/>
      <c r="N44" s="46"/>
    </row>
    <row r="45" spans="1:14" ht="21.75" customHeight="1" thickBot="1" x14ac:dyDescent="0.25">
      <c r="A45" s="47"/>
      <c r="B45" s="198"/>
      <c r="C45" s="206"/>
      <c r="D45" s="206"/>
      <c r="E45" s="199"/>
      <c r="F45" s="48"/>
      <c r="G45" s="198"/>
      <c r="H45" s="206"/>
      <c r="I45" s="212"/>
      <c r="J45" s="49"/>
      <c r="K45" s="198"/>
      <c r="L45" s="199"/>
      <c r="M45" s="50"/>
      <c r="N45" s="51"/>
    </row>
    <row r="46" spans="1:14" ht="15.75" customHeight="1" x14ac:dyDescent="0.2">
      <c r="A46" s="225" t="s">
        <v>69</v>
      </c>
      <c r="B46" s="226"/>
      <c r="C46" s="226"/>
      <c r="D46" s="227"/>
      <c r="E46" s="243" t="s">
        <v>70</v>
      </c>
      <c r="F46" s="244"/>
      <c r="G46" s="244"/>
      <c r="H46" s="244"/>
      <c r="I46" s="244"/>
      <c r="J46" s="244"/>
      <c r="K46" s="244"/>
      <c r="L46" s="244"/>
      <c r="M46" s="244"/>
      <c r="N46" s="245"/>
    </row>
    <row r="47" spans="1:14" s="53" customFormat="1" ht="13.5" thickBot="1" x14ac:dyDescent="0.25">
      <c r="A47" s="228" t="s">
        <v>71</v>
      </c>
      <c r="B47" s="229"/>
      <c r="C47" s="229"/>
      <c r="D47" s="230"/>
      <c r="E47" s="231" t="s">
        <v>72</v>
      </c>
      <c r="F47" s="232"/>
      <c r="G47" s="232"/>
      <c r="H47" s="232"/>
      <c r="I47" s="232"/>
      <c r="J47" s="233"/>
      <c r="K47" s="200" t="s">
        <v>73</v>
      </c>
      <c r="L47" s="201"/>
      <c r="M47" s="201"/>
      <c r="N47" s="202"/>
    </row>
    <row r="48" spans="1:14" s="53" customFormat="1" ht="12.75" x14ac:dyDescent="0.2">
      <c r="A48" s="234" t="s">
        <v>74</v>
      </c>
      <c r="B48" s="235"/>
      <c r="C48" s="235" t="s">
        <v>75</v>
      </c>
      <c r="D48" s="235"/>
      <c r="E48" s="235"/>
      <c r="F48" s="235"/>
      <c r="G48" s="235"/>
      <c r="H48" s="235"/>
      <c r="I48" s="235"/>
      <c r="J48" s="235"/>
      <c r="K48" s="235"/>
      <c r="L48" s="235"/>
      <c r="M48" s="235" t="s">
        <v>76</v>
      </c>
      <c r="N48" s="238" t="s">
        <v>77</v>
      </c>
    </row>
    <row r="49" spans="1:14" s="53" customFormat="1" ht="12.75" x14ac:dyDescent="0.2">
      <c r="A49" s="236"/>
      <c r="B49" s="237"/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9"/>
    </row>
    <row r="50" spans="1:14" s="53" customFormat="1" ht="12.75" x14ac:dyDescent="0.2">
      <c r="A50" s="240" t="s">
        <v>78</v>
      </c>
      <c r="B50" s="240"/>
      <c r="C50" s="241" t="s">
        <v>79</v>
      </c>
      <c r="D50" s="241"/>
      <c r="E50" s="241"/>
      <c r="F50" s="241"/>
      <c r="G50" s="241"/>
      <c r="H50" s="241"/>
      <c r="I50" s="241"/>
      <c r="J50" s="241"/>
      <c r="K50" s="241"/>
      <c r="L50" s="241"/>
      <c r="M50" s="242">
        <v>44188</v>
      </c>
      <c r="N50" s="240" t="s">
        <v>80</v>
      </c>
    </row>
    <row r="51" spans="1:14" s="53" customFormat="1" ht="12.75" x14ac:dyDescent="0.2">
      <c r="A51" s="240"/>
      <c r="B51" s="240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0"/>
    </row>
  </sheetData>
  <mergeCells count="105">
    <mergeCell ref="A48:B49"/>
    <mergeCell ref="C48:L49"/>
    <mergeCell ref="M48:M49"/>
    <mergeCell ref="N48:N49"/>
    <mergeCell ref="A50:B51"/>
    <mergeCell ref="C50:L51"/>
    <mergeCell ref="M50:M51"/>
    <mergeCell ref="N50:N51"/>
    <mergeCell ref="E46:N46"/>
    <mergeCell ref="A6:B6"/>
    <mergeCell ref="K43:L43"/>
    <mergeCell ref="K44:L44"/>
    <mergeCell ref="K45:L45"/>
    <mergeCell ref="K47:N47"/>
    <mergeCell ref="A22:B24"/>
    <mergeCell ref="D22:F22"/>
    <mergeCell ref="D23:F23"/>
    <mergeCell ref="D24:F24"/>
    <mergeCell ref="B44:E44"/>
    <mergeCell ref="B45:E45"/>
    <mergeCell ref="B43:E43"/>
    <mergeCell ref="G43:I43"/>
    <mergeCell ref="G44:I44"/>
    <mergeCell ref="G45:I45"/>
    <mergeCell ref="A29:H29"/>
    <mergeCell ref="I27:J27"/>
    <mergeCell ref="I28:J28"/>
    <mergeCell ref="I29:J29"/>
    <mergeCell ref="I30:J30"/>
    <mergeCell ref="I31:J31"/>
    <mergeCell ref="A46:D46"/>
    <mergeCell ref="A47:D47"/>
    <mergeCell ref="E47:J47"/>
    <mergeCell ref="A7:B7"/>
    <mergeCell ref="C7:N7"/>
    <mergeCell ref="K9:L10"/>
    <mergeCell ref="K11:L11"/>
    <mergeCell ref="D13:F13"/>
    <mergeCell ref="N1:N3"/>
    <mergeCell ref="A1:A3"/>
    <mergeCell ref="E11:F11"/>
    <mergeCell ref="C11:D11"/>
    <mergeCell ref="B1:M1"/>
    <mergeCell ref="B2:M2"/>
    <mergeCell ref="B3:M3"/>
    <mergeCell ref="G9:J10"/>
    <mergeCell ref="M9:N9"/>
    <mergeCell ref="G11:J11"/>
    <mergeCell ref="A8:N8"/>
    <mergeCell ref="A9:A10"/>
    <mergeCell ref="B9:B10"/>
    <mergeCell ref="C9:D10"/>
    <mergeCell ref="E9:F10"/>
    <mergeCell ref="A4:B4"/>
    <mergeCell ref="C4:N4"/>
    <mergeCell ref="C5:N5"/>
    <mergeCell ref="A5:B5"/>
    <mergeCell ref="I33:J33"/>
    <mergeCell ref="I34:J34"/>
    <mergeCell ref="C26:F26"/>
    <mergeCell ref="J22:K22"/>
    <mergeCell ref="A41:N41"/>
    <mergeCell ref="A12:N12"/>
    <mergeCell ref="A13:B13"/>
    <mergeCell ref="D14:F14"/>
    <mergeCell ref="D15:F15"/>
    <mergeCell ref="D16:F16"/>
    <mergeCell ref="D21:F21"/>
    <mergeCell ref="A14:B21"/>
    <mergeCell ref="J13:K13"/>
    <mergeCell ref="J14:K14"/>
    <mergeCell ref="J15:K15"/>
    <mergeCell ref="J16:K16"/>
    <mergeCell ref="I36:J36"/>
    <mergeCell ref="I37:J37"/>
    <mergeCell ref="K27:N38"/>
    <mergeCell ref="J21:K21"/>
    <mergeCell ref="I35:J35"/>
    <mergeCell ref="J23:K23"/>
    <mergeCell ref="J24:K24"/>
    <mergeCell ref="A25:N25"/>
    <mergeCell ref="J20:K20"/>
    <mergeCell ref="D20:F20"/>
    <mergeCell ref="D17:F17"/>
    <mergeCell ref="D18:F18"/>
    <mergeCell ref="D19:F19"/>
    <mergeCell ref="J17:K17"/>
    <mergeCell ref="J18:K18"/>
    <mergeCell ref="J19:K19"/>
    <mergeCell ref="J42:N42"/>
    <mergeCell ref="A30:H38"/>
    <mergeCell ref="A39:H39"/>
    <mergeCell ref="A40:H40"/>
    <mergeCell ref="I39:N39"/>
    <mergeCell ref="I40:N40"/>
    <mergeCell ref="E27:F27"/>
    <mergeCell ref="C28:D28"/>
    <mergeCell ref="E28:F28"/>
    <mergeCell ref="G26:H27"/>
    <mergeCell ref="G28:H28"/>
    <mergeCell ref="I26:N26"/>
    <mergeCell ref="A42:I42"/>
    <mergeCell ref="A26:B26"/>
    <mergeCell ref="C27:D27"/>
    <mergeCell ref="I32:J32"/>
  </mergeCells>
  <conditionalFormatting sqref="J38">
    <cfRule type="expression" dxfId="2" priority="2">
      <formula>J38&gt;=90%</formula>
    </cfRule>
    <cfRule type="expression" dxfId="1" priority="3">
      <formula>+J38&gt;=40%</formula>
    </cfRule>
    <cfRule type="expression" dxfId="0" priority="4">
      <formula>J38&lt;=30%</formula>
    </cfRule>
  </conditionalFormatting>
  <conditionalFormatting sqref="M21:M24">
    <cfRule type="dataBar" priority="22">
      <dataBar>
        <cfvo type="min"/>
        <cfvo type="num" val="1"/>
        <color rgb="FF63C384"/>
      </dataBar>
      <extLst>
        <ext xmlns:x14="http://schemas.microsoft.com/office/spreadsheetml/2009/9/main" uri="{B025F937-C7B1-47D3-B67F-A62EFF666E3E}">
          <x14:id>{6C5920EA-EB40-4E45-BC36-1F769E88E8B4}</x14:id>
        </ext>
      </extLst>
    </cfRule>
  </conditionalFormatting>
  <conditionalFormatting sqref="M14:M19">
    <cfRule type="dataBar" priority="23">
      <dataBar>
        <cfvo type="min"/>
        <cfvo type="num" val="1"/>
        <color rgb="FF63C384"/>
      </dataBar>
      <extLst>
        <ext xmlns:x14="http://schemas.microsoft.com/office/spreadsheetml/2009/9/main" uri="{B025F937-C7B1-47D3-B67F-A62EFF666E3E}">
          <x14:id>{F580A3D7-2F20-4946-BFC4-AF4B678C1C5B}</x14:id>
        </ext>
      </extLst>
    </cfRule>
  </conditionalFormatting>
  <conditionalFormatting sqref="M20">
    <cfRule type="dataBar" priority="1">
      <dataBar>
        <cfvo type="min"/>
        <cfvo type="num" val="1"/>
        <color rgb="FF63C384"/>
      </dataBar>
      <extLst>
        <ext xmlns:x14="http://schemas.microsoft.com/office/spreadsheetml/2009/9/main" uri="{B025F937-C7B1-47D3-B67F-A62EFF666E3E}">
          <x14:id>{77C34D73-E82B-4037-A646-7556A9CFB6FA}</x14:id>
        </ext>
      </extLst>
    </cfRule>
  </conditionalFormatting>
  <dataValidations count="2">
    <dataValidation type="list" allowBlank="1" showInputMessage="1" showErrorMessage="1" sqref="M44:M45 F44:F45" xr:uid="{84FF03CC-99E0-4AEA-ADF3-51EAB4EFC915}">
      <formula1>"Abierta,En Ejecución,Cerrada"</formula1>
    </dataValidation>
    <dataValidation type="list" allowBlank="1" showInputMessage="1" showErrorMessage="1" sqref="N14:N24" xr:uid="{2F47A8CD-C227-4D08-8CA9-93797AE483FF}">
      <formula1>"Al Día,Vencida"</formula1>
    </dataValidation>
  </dataValidations>
  <pageMargins left="0.7" right="0.7" top="0.75" bottom="0.75" header="0.3" footer="0.3"/>
  <pageSetup scale="27" orientation="portrait" r:id="rId1"/>
  <ignoredErrors>
    <ignoredError sqref="A50 N5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12</xdr:col>
                    <xdr:colOff>542925</xdr:colOff>
                    <xdr:row>9</xdr:row>
                    <xdr:rowOff>180975</xdr:rowOff>
                  </from>
                  <to>
                    <xdr:col>12</xdr:col>
                    <xdr:colOff>771525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12</xdr:col>
                    <xdr:colOff>542925</xdr:colOff>
                    <xdr:row>10</xdr:row>
                    <xdr:rowOff>161925</xdr:rowOff>
                  </from>
                  <to>
                    <xdr:col>12</xdr:col>
                    <xdr:colOff>771525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542925</xdr:colOff>
                    <xdr:row>11</xdr:row>
                    <xdr:rowOff>0</xdr:rowOff>
                  </from>
                  <to>
                    <xdr:col>12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12</xdr:col>
                    <xdr:colOff>542925</xdr:colOff>
                    <xdr:row>11</xdr:row>
                    <xdr:rowOff>0</xdr:rowOff>
                  </from>
                  <to>
                    <xdr:col>12</xdr:col>
                    <xdr:colOff>771525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1304925</xdr:colOff>
                    <xdr:row>9</xdr:row>
                    <xdr:rowOff>123825</xdr:rowOff>
                  </from>
                  <to>
                    <xdr:col>13</xdr:col>
                    <xdr:colOff>1533525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1304925</xdr:colOff>
                    <xdr:row>10</xdr:row>
                    <xdr:rowOff>161925</xdr:rowOff>
                  </from>
                  <to>
                    <xdr:col>13</xdr:col>
                    <xdr:colOff>1533525</xdr:colOff>
                    <xdr:row>10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13</xdr:col>
                    <xdr:colOff>1304925</xdr:colOff>
                    <xdr:row>11</xdr:row>
                    <xdr:rowOff>0</xdr:rowOff>
                  </from>
                  <to>
                    <xdr:col>13</xdr:col>
                    <xdr:colOff>1533525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1304925</xdr:colOff>
                    <xdr:row>11</xdr:row>
                    <xdr:rowOff>0</xdr:rowOff>
                  </from>
                  <to>
                    <xdr:col>13</xdr:col>
                    <xdr:colOff>1533525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0</xdr:col>
                    <xdr:colOff>771525</xdr:colOff>
                    <xdr:row>27</xdr:row>
                    <xdr:rowOff>47625</xdr:rowOff>
                  </from>
                  <to>
                    <xdr:col>0</xdr:col>
                    <xdr:colOff>1076325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</xdr:col>
                    <xdr:colOff>647700</xdr:colOff>
                    <xdr:row>27</xdr:row>
                    <xdr:rowOff>38100</xdr:rowOff>
                  </from>
                  <to>
                    <xdr:col>1</xdr:col>
                    <xdr:colOff>952500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647700</xdr:colOff>
                    <xdr:row>27</xdr:row>
                    <xdr:rowOff>38100</xdr:rowOff>
                  </from>
                  <to>
                    <xdr:col>3</xdr:col>
                    <xdr:colOff>219075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4</xdr:col>
                    <xdr:colOff>828675</xdr:colOff>
                    <xdr:row>27</xdr:row>
                    <xdr:rowOff>38100</xdr:rowOff>
                  </from>
                  <to>
                    <xdr:col>5</xdr:col>
                    <xdr:colOff>219075</xdr:colOff>
                    <xdr:row>27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C5920EA-EB40-4E45-BC36-1F769E88E8B4}">
            <x14:dataBar minLength="0" maxLength="100" border="1" negativeBarBorderColorSameAsPositive="0">
              <x14:cfvo type="autoMin"/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M21:M24</xm:sqref>
        </x14:conditionalFormatting>
        <x14:conditionalFormatting xmlns:xm="http://schemas.microsoft.com/office/excel/2006/main">
          <x14:cfRule type="dataBar" id="{F580A3D7-2F20-4946-BFC4-AF4B678C1C5B}">
            <x14:dataBar minLength="0" maxLength="100" border="1" negativeBarBorderColorSameAsPositive="0">
              <x14:cfvo type="autoMin"/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M14:M19</xm:sqref>
        </x14:conditionalFormatting>
        <x14:conditionalFormatting xmlns:xm="http://schemas.microsoft.com/office/excel/2006/main">
          <x14:cfRule type="dataBar" id="{77C34D73-E82B-4037-A646-7556A9CFB6FA}">
            <x14:dataBar minLength="0" maxLength="100" border="1" negativeBarBorderColorSameAsPositive="0">
              <x14:cfvo type="autoMin"/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M20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080ADAB-E664-4F88-8944-8FB9D9C9E689}">
          <x14:formula1>
            <xm:f>Hoja2!$A$2:$A$14</xm:f>
          </x14:formula1>
          <xm:sqref>E11:F11</xm:sqref>
        </x14:dataValidation>
        <x14:dataValidation type="list" allowBlank="1" showInputMessage="1" showErrorMessage="1" xr:uid="{E21C1AD7-461C-427C-AFFF-8FF1805DAFDE}">
          <x14:formula1>
            <xm:f>Hoja2!$A$17:$A$22</xm:f>
          </x14:formula1>
          <xm:sqref>C11:D11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B4CC6-3D0E-402C-A122-E78A313590DD}">
  <dimension ref="A1:B32"/>
  <sheetViews>
    <sheetView view="pageBreakPreview" zoomScaleNormal="100" zoomScaleSheetLayoutView="100" workbookViewId="0">
      <selection activeCell="B3" sqref="B3"/>
    </sheetView>
  </sheetViews>
  <sheetFormatPr baseColWidth="10" defaultColWidth="11.42578125" defaultRowHeight="12.75" x14ac:dyDescent="0.2"/>
  <cols>
    <col min="1" max="1" width="53.42578125" style="16" customWidth="1"/>
    <col min="2" max="2" width="104.28515625" style="16" customWidth="1"/>
    <col min="3" max="16384" width="11.42578125" style="16"/>
  </cols>
  <sheetData>
    <row r="1" spans="1:2" x14ac:dyDescent="0.2">
      <c r="A1" s="246" t="s">
        <v>81</v>
      </c>
      <c r="B1" s="246"/>
    </row>
    <row r="2" spans="1:2" x14ac:dyDescent="0.2">
      <c r="A2" s="17" t="s">
        <v>82</v>
      </c>
      <c r="B2" s="18" t="s">
        <v>83</v>
      </c>
    </row>
    <row r="3" spans="1:2" x14ac:dyDescent="0.2">
      <c r="A3" s="21" t="s">
        <v>84</v>
      </c>
      <c r="B3" s="19" t="s">
        <v>85</v>
      </c>
    </row>
    <row r="4" spans="1:2" x14ac:dyDescent="0.2">
      <c r="A4" s="21" t="s">
        <v>86</v>
      </c>
      <c r="B4" s="19" t="s">
        <v>87</v>
      </c>
    </row>
    <row r="5" spans="1:2" x14ac:dyDescent="0.2">
      <c r="A5" s="21" t="s">
        <v>88</v>
      </c>
      <c r="B5" s="19" t="s">
        <v>89</v>
      </c>
    </row>
    <row r="6" spans="1:2" x14ac:dyDescent="0.2">
      <c r="A6" s="21" t="s">
        <v>90</v>
      </c>
      <c r="B6" s="19" t="s">
        <v>91</v>
      </c>
    </row>
    <row r="7" spans="1:2" x14ac:dyDescent="0.2">
      <c r="A7" s="21" t="s">
        <v>13</v>
      </c>
      <c r="B7" s="19" t="s">
        <v>92</v>
      </c>
    </row>
    <row r="8" spans="1:2" x14ac:dyDescent="0.2">
      <c r="A8" s="21" t="s">
        <v>14</v>
      </c>
      <c r="B8" s="19" t="s">
        <v>93</v>
      </c>
    </row>
    <row r="9" spans="1:2" ht="25.5" x14ac:dyDescent="0.2">
      <c r="A9" s="21" t="s">
        <v>94</v>
      </c>
      <c r="B9" s="19" t="s">
        <v>95</v>
      </c>
    </row>
    <row r="10" spans="1:2" x14ac:dyDescent="0.2">
      <c r="A10" s="21" t="s">
        <v>16</v>
      </c>
      <c r="B10" s="19" t="s">
        <v>96</v>
      </c>
    </row>
    <row r="11" spans="1:2" x14ac:dyDescent="0.2">
      <c r="A11" s="21" t="s">
        <v>97</v>
      </c>
      <c r="B11" s="19" t="s">
        <v>98</v>
      </c>
    </row>
    <row r="12" spans="1:2" x14ac:dyDescent="0.2">
      <c r="A12" s="21" t="s">
        <v>99</v>
      </c>
      <c r="B12" s="19" t="s">
        <v>100</v>
      </c>
    </row>
    <row r="13" spans="1:2" x14ac:dyDescent="0.2">
      <c r="A13" s="21" t="s">
        <v>19</v>
      </c>
      <c r="B13" s="19" t="s">
        <v>101</v>
      </c>
    </row>
    <row r="14" spans="1:2" ht="38.25" x14ac:dyDescent="0.2">
      <c r="A14" s="21" t="s">
        <v>102</v>
      </c>
      <c r="B14" s="19" t="s">
        <v>103</v>
      </c>
    </row>
    <row r="15" spans="1:2" s="20" customFormat="1" x14ac:dyDescent="0.25">
      <c r="A15" s="21" t="s">
        <v>29</v>
      </c>
      <c r="B15" s="19" t="s">
        <v>104</v>
      </c>
    </row>
    <row r="16" spans="1:2" s="20" customFormat="1" x14ac:dyDescent="0.25">
      <c r="A16" s="21" t="s">
        <v>30</v>
      </c>
      <c r="B16" s="19" t="s">
        <v>105</v>
      </c>
    </row>
    <row r="17" spans="1:2" s="20" customFormat="1" x14ac:dyDescent="0.25">
      <c r="A17" s="21" t="s">
        <v>31</v>
      </c>
      <c r="B17" s="19" t="s">
        <v>106</v>
      </c>
    </row>
    <row r="18" spans="1:2" s="20" customFormat="1" x14ac:dyDescent="0.25">
      <c r="A18" s="22" t="s">
        <v>32</v>
      </c>
      <c r="B18" s="19" t="s">
        <v>107</v>
      </c>
    </row>
    <row r="19" spans="1:2" s="20" customFormat="1" x14ac:dyDescent="0.25">
      <c r="A19" s="22" t="s">
        <v>33</v>
      </c>
      <c r="B19" s="19" t="s">
        <v>108</v>
      </c>
    </row>
    <row r="20" spans="1:2" s="20" customFormat="1" x14ac:dyDescent="0.25">
      <c r="A20" s="22" t="s">
        <v>34</v>
      </c>
      <c r="B20" s="19" t="s">
        <v>109</v>
      </c>
    </row>
    <row r="21" spans="1:2" s="20" customFormat="1" x14ac:dyDescent="0.25">
      <c r="A21" s="22" t="s">
        <v>35</v>
      </c>
      <c r="B21" s="19" t="s">
        <v>110</v>
      </c>
    </row>
    <row r="22" spans="1:2" s="20" customFormat="1" x14ac:dyDescent="0.25">
      <c r="A22" s="22" t="s">
        <v>36</v>
      </c>
      <c r="B22" s="19" t="s">
        <v>111</v>
      </c>
    </row>
    <row r="23" spans="1:2" s="20" customFormat="1" x14ac:dyDescent="0.25">
      <c r="A23" s="22" t="s">
        <v>50</v>
      </c>
      <c r="B23" s="19" t="s">
        <v>112</v>
      </c>
    </row>
    <row r="24" spans="1:2" s="20" customFormat="1" x14ac:dyDescent="0.25">
      <c r="A24" s="22" t="s">
        <v>51</v>
      </c>
      <c r="B24" s="19" t="s">
        <v>113</v>
      </c>
    </row>
    <row r="25" spans="1:2" s="20" customFormat="1" x14ac:dyDescent="0.25">
      <c r="A25" s="22" t="s">
        <v>52</v>
      </c>
      <c r="B25" s="19" t="s">
        <v>114</v>
      </c>
    </row>
    <row r="26" spans="1:2" s="20" customFormat="1" ht="114.75" x14ac:dyDescent="0.25">
      <c r="A26" s="22" t="s">
        <v>115</v>
      </c>
      <c r="B26" s="19" t="s">
        <v>116</v>
      </c>
    </row>
    <row r="27" spans="1:2" s="20" customFormat="1" x14ac:dyDescent="0.25">
      <c r="A27" s="22" t="s">
        <v>58</v>
      </c>
      <c r="B27" s="19" t="s">
        <v>117</v>
      </c>
    </row>
    <row r="28" spans="1:2" s="20" customFormat="1" x14ac:dyDescent="0.25">
      <c r="A28" s="22" t="s">
        <v>60</v>
      </c>
      <c r="B28" s="19" t="s">
        <v>118</v>
      </c>
    </row>
    <row r="29" spans="1:2" s="20" customFormat="1" x14ac:dyDescent="0.25">
      <c r="A29" s="22" t="s">
        <v>119</v>
      </c>
      <c r="B29" s="19" t="s">
        <v>120</v>
      </c>
    </row>
    <row r="30" spans="1:2" s="20" customFormat="1" x14ac:dyDescent="0.25">
      <c r="A30" s="22" t="s">
        <v>66</v>
      </c>
      <c r="B30" s="19" t="s">
        <v>121</v>
      </c>
    </row>
    <row r="31" spans="1:2" s="20" customFormat="1" x14ac:dyDescent="0.25">
      <c r="A31" s="22" t="s">
        <v>67</v>
      </c>
      <c r="B31" s="19" t="s">
        <v>122</v>
      </c>
    </row>
    <row r="32" spans="1:2" s="20" customFormat="1" x14ac:dyDescent="0.25">
      <c r="A32" s="22" t="s">
        <v>68</v>
      </c>
      <c r="B32" s="19" t="s">
        <v>123</v>
      </c>
    </row>
  </sheetData>
  <mergeCells count="1">
    <mergeCell ref="A1:B1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7EC-64C8-4887-8D9A-03410617E618}">
  <dimension ref="A1:L22"/>
  <sheetViews>
    <sheetView workbookViewId="0">
      <selection activeCell="A14" sqref="A14"/>
    </sheetView>
  </sheetViews>
  <sheetFormatPr baseColWidth="10" defaultColWidth="11.42578125" defaultRowHeight="15" x14ac:dyDescent="0.25"/>
  <cols>
    <col min="1" max="1" width="39.28515625" bestFit="1" customWidth="1"/>
    <col min="11" max="11" width="12" bestFit="1" customWidth="1"/>
  </cols>
  <sheetData>
    <row r="1" spans="1:12" ht="15.75" thickBot="1" x14ac:dyDescent="0.3">
      <c r="A1" s="2" t="s">
        <v>124</v>
      </c>
    </row>
    <row r="2" spans="1:12" ht="15.75" thickBot="1" x14ac:dyDescent="0.3">
      <c r="A2" s="4" t="s">
        <v>125</v>
      </c>
      <c r="H2" t="s">
        <v>57</v>
      </c>
      <c r="I2" s="15" t="s">
        <v>126</v>
      </c>
    </row>
    <row r="3" spans="1:12" x14ac:dyDescent="0.25">
      <c r="A3" s="4" t="s">
        <v>127</v>
      </c>
      <c r="I3" s="11">
        <v>1</v>
      </c>
    </row>
    <row r="4" spans="1:12" x14ac:dyDescent="0.25">
      <c r="A4" s="5" t="s">
        <v>128</v>
      </c>
      <c r="I4" s="12">
        <v>1</v>
      </c>
    </row>
    <row r="5" spans="1:12" ht="15.75" thickBot="1" x14ac:dyDescent="0.3">
      <c r="A5" s="6" t="s">
        <v>129</v>
      </c>
      <c r="I5" s="13">
        <v>1</v>
      </c>
    </row>
    <row r="6" spans="1:12" x14ac:dyDescent="0.25">
      <c r="A6" s="6" t="s">
        <v>130</v>
      </c>
      <c r="I6" s="11">
        <v>1</v>
      </c>
    </row>
    <row r="7" spans="1:12" x14ac:dyDescent="0.25">
      <c r="A7" s="6" t="s">
        <v>131</v>
      </c>
      <c r="I7" s="12">
        <v>1</v>
      </c>
    </row>
    <row r="8" spans="1:12" x14ac:dyDescent="0.25">
      <c r="A8" s="3" t="s">
        <v>132</v>
      </c>
      <c r="I8" s="12">
        <v>1</v>
      </c>
      <c r="J8" t="s">
        <v>133</v>
      </c>
      <c r="K8">
        <f>+'Reporte de avance'!J38*PI()</f>
        <v>3.1415926535897931</v>
      </c>
    </row>
    <row r="9" spans="1:12" x14ac:dyDescent="0.25">
      <c r="A9" s="6" t="s">
        <v>134</v>
      </c>
      <c r="I9" s="14">
        <v>1</v>
      </c>
    </row>
    <row r="10" spans="1:12" ht="15.75" thickBot="1" x14ac:dyDescent="0.3">
      <c r="A10" s="7" t="s">
        <v>23</v>
      </c>
      <c r="I10" s="13">
        <v>1</v>
      </c>
      <c r="J10" s="1"/>
      <c r="K10" s="1" t="s">
        <v>135</v>
      </c>
      <c r="L10" s="1" t="s">
        <v>136</v>
      </c>
    </row>
    <row r="11" spans="1:12" x14ac:dyDescent="0.25">
      <c r="A11" s="9" t="s">
        <v>137</v>
      </c>
      <c r="B11" s="7"/>
      <c r="C11" s="6"/>
      <c r="D11" s="7"/>
      <c r="E11" s="7"/>
      <c r="I11" s="14">
        <v>1</v>
      </c>
      <c r="J11" s="1" t="s">
        <v>138</v>
      </c>
      <c r="K11" s="1">
        <v>0</v>
      </c>
      <c r="L11" s="1">
        <v>0</v>
      </c>
    </row>
    <row r="12" spans="1:12" ht="15" customHeight="1" thickBot="1" x14ac:dyDescent="0.3">
      <c r="A12" s="8" t="s">
        <v>139</v>
      </c>
      <c r="B12" s="9"/>
      <c r="C12" s="9"/>
      <c r="D12" s="9"/>
      <c r="E12" s="9"/>
      <c r="I12" s="10">
        <v>9</v>
      </c>
      <c r="J12" s="1" t="s">
        <v>140</v>
      </c>
      <c r="K12" s="1">
        <f>+COS(K8)*-1</f>
        <v>1</v>
      </c>
      <c r="L12" s="1">
        <f>+SIN(K8)</f>
        <v>1.22514845490862E-16</v>
      </c>
    </row>
    <row r="13" spans="1:12" x14ac:dyDescent="0.25">
      <c r="A13" s="7" t="s">
        <v>141</v>
      </c>
    </row>
    <row r="14" spans="1:12" x14ac:dyDescent="0.25">
      <c r="A14" s="7" t="s">
        <v>142</v>
      </c>
    </row>
    <row r="16" spans="1:12" x14ac:dyDescent="0.25">
      <c r="A16" s="2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22</v>
      </c>
    </row>
    <row r="22" spans="1:1" x14ac:dyDescent="0.25">
      <c r="A22" t="s">
        <v>148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E4FDD66F6564794CF0AA1CB4405C3" ma:contentTypeVersion="12" ma:contentTypeDescription="Crear nuevo documento." ma:contentTypeScope="" ma:versionID="37cd9e293eb6a6d272c47bb2f4d022d0">
  <xsd:schema xmlns:xsd="http://www.w3.org/2001/XMLSchema" xmlns:xs="http://www.w3.org/2001/XMLSchema" xmlns:p="http://schemas.microsoft.com/office/2006/metadata/properties" xmlns:ns2="435a11ef-c2bf-4d1e-b58b-639ade20a33f" xmlns:ns3="498b611d-e1f9-4886-a3c0-032d1958834a" targetNamespace="http://schemas.microsoft.com/office/2006/metadata/properties" ma:root="true" ma:fieldsID="e97299e72b569fff92f676a4144c46d7" ns2:_="" ns3:_="">
    <xsd:import namespace="435a11ef-c2bf-4d1e-b58b-639ade20a33f"/>
    <xsd:import namespace="498b611d-e1f9-4886-a3c0-032d19588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b611d-e1f9-4886-a3c0-032d19588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A9ED6D-3133-43E9-85CA-711663C0BE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8B152C-1CEE-42DF-A75E-299C7C8F3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C89AF2-5806-46BA-AE9E-0327BA0382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avance</vt:lpstr>
      <vt:lpstr>INSTRUCTIVO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Eduardo BenitoRevollo Canabal</dc:creator>
  <cp:keywords/>
  <dc:description/>
  <cp:lastModifiedBy>Eliana Elisabeth Mateus Fuentes</cp:lastModifiedBy>
  <cp:revision/>
  <dcterms:created xsi:type="dcterms:W3CDTF">2020-10-29T16:51:31Z</dcterms:created>
  <dcterms:modified xsi:type="dcterms:W3CDTF">2022-03-10T21:40:41Z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0x010100EE4E4FDD66F6564794CF0AA1CB4405C3</vt:lpwstr>
  </property>
</Properties>
</file>