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yoli_\Documents\PAAC - INFORME II CUATRIMESTRE 2020\CORRECCIÓN INFORME PAAC\"/>
    </mc:Choice>
  </mc:AlternateContent>
  <xr:revisionPtr revIDLastSave="0" documentId="13_ncr:1_{B6323B50-F39A-4DE1-8B34-D8748A99C711}" xr6:coauthVersionLast="45" xr6:coauthVersionMax="45" xr10:uidLastSave="{00000000-0000-0000-0000-000000000000}"/>
  <bookViews>
    <workbookView xWindow="-108" yWindow="-108" windowWidth="23256" windowHeight="12576" firstSheet="4" activeTab="8" xr2:uid="{00000000-000D-0000-FFFF-FFFF0000000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CUMPLIMIENTO" sheetId="9" r:id="rId8"/>
    <sheet name="AVANCE II CUATRIMESTRE" sheetId="10" r:id="rId9"/>
  </sheets>
  <definedNames>
    <definedName name="_xlnm._FilterDatabase" localSheetId="1" hidden="1">'RACIO DE TRAMI'!$D$1:$D$10</definedName>
    <definedName name="_xlnm.Print_Area" localSheetId="5">'INICIATIVA ADICIONAL '!$B$1:$F$5</definedName>
    <definedName name="_xlnm.Print_Area" localSheetId="1">'RACIO DE TRAMI'!$A$1:$J$30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9" l="1"/>
  <c r="B3" i="10" s="1"/>
  <c r="E11" i="8"/>
  <c r="E10" i="8"/>
  <c r="E9" i="8"/>
  <c r="H9" i="8" s="1"/>
  <c r="E3" i="9" s="1"/>
  <c r="E3" i="10" s="1"/>
  <c r="E8" i="8"/>
  <c r="H8" i="8" s="1"/>
  <c r="D3" i="9" s="1"/>
  <c r="D3" i="10" s="1"/>
  <c r="E7" i="8"/>
  <c r="H7" i="8" s="1"/>
  <c r="C3" i="9" s="1"/>
  <c r="C3" i="10" s="1"/>
  <c r="E6" i="8"/>
  <c r="H6" i="8" s="1"/>
  <c r="H11" i="8"/>
  <c r="G3" i="9" s="1"/>
  <c r="G3" i="10" s="1"/>
  <c r="H10" i="8"/>
  <c r="F3" i="9" s="1"/>
  <c r="F3" i="10" s="1"/>
  <c r="H3"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Nubia Stella Angel Casallas</author>
  </authors>
  <commentList>
    <comment ref="C5" authorId="0" shapeId="0" xr:uid="{00000000-0006-0000-0100-000001000000}">
      <text>
        <r>
          <rPr>
            <b/>
            <sz val="9"/>
            <color indexed="81"/>
            <rFont val="Tahoma"/>
            <family val="2"/>
          </rPr>
          <t>Nubia Stella Angel Casallas:</t>
        </r>
        <r>
          <rPr>
            <sz val="9"/>
            <color indexed="81"/>
            <rFont val="Tahoma"/>
            <family val="2"/>
          </rPr>
          <t xml:space="preserve">
CAMBIAR  LA  PALABRA SUIFP  POR SUIT</t>
        </r>
      </text>
    </comment>
  </commentList>
</comments>
</file>

<file path=xl/sharedStrings.xml><?xml version="1.0" encoding="utf-8"?>
<sst xmlns="http://schemas.openxmlformats.org/spreadsheetml/2006/main" count="375" uniqueCount="218">
  <si>
    <t>COMPONENTE: GESTION DEL RIESGO DE CORRUPCION - MAPA DE RIESGOS DE CORRUPCION</t>
  </si>
  <si>
    <t>SUBCOMPONENTE</t>
  </si>
  <si>
    <t xml:space="preserve">ACTIVIDADES PROGRAMADAS </t>
  </si>
  <si>
    <t>ACTIVIDAD CUMPLIDA</t>
  </si>
  <si>
    <t>OBSERVACION</t>
  </si>
  <si>
    <t xml:space="preserve">Política de Administración del Riesgo </t>
  </si>
  <si>
    <t>SI</t>
  </si>
  <si>
    <t xml:space="preserve">SI </t>
  </si>
  <si>
    <t xml:space="preserve">NO </t>
  </si>
  <si>
    <t>Realizar  el reporte del monitoreo de los mapas de riesgos integrales de los procesos</t>
  </si>
  <si>
    <t>Consulta y Divulgación</t>
  </si>
  <si>
    <t>Seguimiento</t>
  </si>
  <si>
    <t xml:space="preserve">COMPONENTE: RACIONALIZACION DE TRAMITE </t>
  </si>
  <si>
    <t>Medidas de protección Individual</t>
  </si>
  <si>
    <t>COMPONENTE: RENDICION DE CUENTAS</t>
  </si>
  <si>
    <t xml:space="preserve">Elaborar los informes de rendición de cuentas y audiencias públicas .
(Rendición de Cuentas Institucional)
(Rendición de Cuentas de Paz)
(Audiencias regionales viabilizadas)
</t>
  </si>
  <si>
    <t>Diálogo de doble
vía con la ciudadanía
y sus organizaciones</t>
  </si>
  <si>
    <t>Evaluación y retroalimentación a la gestión institucional</t>
  </si>
  <si>
    <t>Realizar evaluación de la Estrategia de Rendición de Cuentas</t>
  </si>
  <si>
    <t>COMPONENTE: Mecanismos para mejorar  la  atención al ciudadano.</t>
  </si>
  <si>
    <t>Fortalecimiento de 
los canales de 
atención</t>
  </si>
  <si>
    <t>Talento   Humano</t>
  </si>
  <si>
    <t>Realizar campaña de apropiación del Reglamento de tramite interno de PQRSD</t>
  </si>
  <si>
    <t xml:space="preserve">COMPONENTE:  INICIATIVA ADICIONAL </t>
  </si>
  <si>
    <t>COMPONENTE:  Mecanismos para  la transparencia y acceso a la información</t>
  </si>
  <si>
    <t>Lineamientos de Transparencia Activa</t>
  </si>
  <si>
    <t xml:space="preserve">Revisar actualizar y socializar la política de gestión de riesgo de la UNP. </t>
  </si>
  <si>
    <t>Habilitar diligenciamiento en línea de los formularios de solicitud de protección individual y colectiva.</t>
  </si>
  <si>
    <t xml:space="preserve">Actualizar los procedimientos de evaluación del riesgo alineados con las herramientas tecnológicas del formulario web de solicitudes de protección y el ser para soportar la operación. </t>
  </si>
  <si>
    <t>Revisión y ajuste normativo para habilitar el trámite por medio de canales digitales.</t>
  </si>
  <si>
    <t>Publicar en la página Web y en las redes sociales boletines y/o piezas informativas con información relevante producida por la UNP.</t>
  </si>
  <si>
    <t>Elaborar y publicar los Informes de Gestión de la UNP en la página Web</t>
  </si>
  <si>
    <t>Publicar en pagina web el seguimiento a la ejecución de los planes de acción.</t>
  </si>
  <si>
    <t>Realizar talleres presenciales y/o virtuales sobre la gestión de la entidad,  productos y servicios que presta, gestionando la participación ciudadana en el ejercicio</t>
  </si>
  <si>
    <t>Participar  en eventos sectoriales organizados por el Gobierno Nacional, gremios, organizaciones sociales etc., y  la participación en las Ferias Nacionales de Servicio al Ciudadano y documentar estos ejercicios</t>
  </si>
  <si>
    <t xml:space="preserve"> Realizar la Audiencia Pública de Rendición de Cuentas y presentación de resultados de la gestión realizada durante la vigencia del 2019   en la UNP. Medio: Presencial, redes sociales - Streaming
</t>
  </si>
  <si>
    <t>Realizar  una (1) encuesta a través de diferentes canales sobre los temas de interés a considerar en la jornada de rendición de cuentas.</t>
  </si>
  <si>
    <t xml:space="preserve">	
Fortalecer mediante actividades de capacitación la cultura organizacional y la responsabilidad de la entidad frente a sus grupos de valor .
(Realizar Capacitaciones y sensibilizaciones a servidores públicos y contratistas sobre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</si>
  <si>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</si>
  <si>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</si>
  <si>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Elaborar y publicar en la página Web el informe final de la Audiencia de Rendición de Cuentas.</t>
  </si>
  <si>
    <t xml:space="preserve">	Actividad a realizarse  en el segundo semestre de 2020</t>
  </si>
  <si>
    <t>Actividad a realizarse en el segundo semestre de 2020</t>
  </si>
  <si>
    <t>Gestionar recursos en el presupuesto, para  realizar acciones que mejoren el servicio al ciudadano.</t>
  </si>
  <si>
    <t>Proponer iniciativas para mejorar el servicio al ciudadano con base en los resultados de la encuesta de satisfacción de servicio  aplicada  por el grupo de  asesores de  atencion al ciudadano</t>
  </si>
  <si>
    <t>Unificar la recepción de las PQRSD que llegan por los diferentes canales</t>
  </si>
  <si>
    <t>Evaluar la implementación de los protocolos de atención al ciudadano (personalizada, telefónica y virtual)  .</t>
  </si>
  <si>
    <t>Capacitar en temas de atención al ciudadano a servidores de la entidad.</t>
  </si>
  <si>
    <t>Normativo y procedimental</t>
  </si>
  <si>
    <t>Formular Política Institucional de Atención al Ciudadano</t>
  </si>
  <si>
    <t>Actualizar, diseñar y publicar e implementar campañas de difusión de la carta de trato digno  al ciudadano</t>
  </si>
  <si>
    <t>Promover la participación de los grupos  de  valor para el mejoramiento  continuo de la atención a la ciudadanía.</t>
  </si>
  <si>
    <t>Participar en las Preferias y  Ferias Nacionales de Servicio al Ciudadano convocadas en el marco del Programa Nacional de Servicio al Ciudadano del Departamento Nacional de Planeación.</t>
  </si>
  <si>
    <t xml:space="preserve">Realizar el diagnóstico del estado actual de cumplimiento de publicación de información en la página web en relación con la matriz de cumplimiento de la Procuraduría General de la Nación. </t>
  </si>
  <si>
    <t>Actualizar la información obligatoria Ley 1712 publicada en la página web de conformidad con los resultados del diagnóstico.</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</si>
  <si>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</si>
  <si>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</si>
  <si>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</si>
  <si>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Lineamientos de transparencia pasiva</t>
  </si>
  <si>
    <t>Lineamientos de transparencia activa</t>
  </si>
  <si>
    <t>Unificar la recepción de las PQRSD que llegan por los diferentes canales  en la Ventanilla Única de Trámites y Servicios</t>
  </si>
  <si>
    <t>Capacitar a los directivos, lideres de proceso, coordinadores, supervisores, enlaces incluyendo a todos los procesos sobre la normativa asociada a la respuesta a las PQRSD (Ley 1755 de 2015 “Por medio de la cual se regula el Derecho Fundamental de Petición "
Decreto 1166 de 2016 relacionado con la presentación, tratamiento y radicación de las peticiones presentadas verbalmente)</t>
  </si>
  <si>
    <t xml:space="preserve">Elaboración de instrumento de gestión de la información </t>
  </si>
  <si>
    <t>Identificar los elementos básicos que conforman los instrumentos de gestión de la Información</t>
  </si>
  <si>
    <t>Elaboración de instrumentos de gestión de la información</t>
  </si>
  <si>
    <t>Definir adoptar y publicar el índice de información clasificada y reservada</t>
  </si>
  <si>
    <t>Elaborar, adoptar y publicar el esquema de publicación de la información</t>
  </si>
  <si>
    <t>Expedir el acto administrativo de adopción de los instrumento de gestión de información</t>
  </si>
  <si>
    <t>Realizar traducción a lenguas nativa o dialecto oficial  de los requisitos de solicitud de protección. (lenguas nativas y accesibilidad)</t>
  </si>
  <si>
    <t>Criterio diferencial de accesibilidad</t>
  </si>
  <si>
    <t>Realizar monitoreo y seguimiento a PQRSD que
son elevadas ante la entidad</t>
  </si>
  <si>
    <t>Monitoreo del  acceso a la información pública</t>
  </si>
  <si>
    <t>Verificar  la publicación y vinculación de las hojas de vida de todos los servidores públicos y contratistas de la UNP en el SIGEP.</t>
  </si>
  <si>
    <t xml:space="preserve">  Código de Integridad y Buen Gobierno</t>
  </si>
  <si>
    <t xml:space="preserve">	
Realizar campaña de apropiación de los valores institucionales inmersos en el código de integridad</t>
  </si>
  <si>
    <t>Responsable de actividad</t>
  </si>
  <si>
    <t>N/A</t>
  </si>
  <si>
    <t>Diseñar e implementar campañas de promoción  de las facilidades de acceso y uso de la pagina web de la UNP a población con algun tipo de discapacidad (visual, auditiva entre otras)</t>
  </si>
  <si>
    <t>Sensibilizar a los procesos  acerca de los instrumentos de gestión documental, además de la normativa asociada  (mesas de trabajo con todos los procesos)</t>
  </si>
  <si>
    <t>Responsable de la actividad</t>
  </si>
  <si>
    <t xml:space="preserve">Responsable de la actividad </t>
  </si>
  <si>
    <t xml:space="preserve">	
Actividad realizada mediante Comunicación Interna MEM-20-00004913 de fecha 27/02/2020 suscrita por el Doctor William Eduardo Diago Coordinador del Grupo de Atención al Ciudadano, dirigida  a la Secretaria General de asunto anteproyecto presupuesto vigencia 2021.         Evidencias: El soporte documental de esta actividad se encuentra en  ANEXO 2
Copia Comunicación Interna
Carpeta yute / Plan Anticorrupción y de Atención al Ciudadano/ Primer Cuatrimestre 2020</t>
  </si>
  <si>
    <t>NO</t>
  </si>
  <si>
    <t>Fortalecer mediante el uso de diferentes herramientas el acercamiento de la entidad con las comunidades o poblaciones receptoras de sus productosc y servicios</t>
  </si>
  <si>
    <t>Desde la sesión 21_04_2020 del Comité Institucional de Control Interno, no se observa que se haya efectuado la socialización de la política de Gestión de riesgo de la UNP</t>
  </si>
  <si>
    <t>Esta actividad se realizó en el primer cuatrimestre 2020 exitosamente. Para el segundo cuatrimestre se verificó la publicación de  los mapas de riesgo  en la página de la entidad.</t>
  </si>
  <si>
    <t xml:space="preserve">FORMATO DE SEGUIMIENTO PLAN ANTICORRUPCION Y DE ATENCION AL CIUDADANO            
OFICINA DE CONTROL INTERNO 
VIGENCIA 2020
SEGUIMIENTO: 2º CUATRIMESTRE DE 2020 
 </t>
  </si>
  <si>
    <t>La Socialización se realizó por medios electrónicos con cada uno de los lideres y  enlaces de calidad de los procesos, se realizó Informe al Director  mdediante el MEM20-0002097 del 21 de septiembre de 2020.</t>
  </si>
  <si>
    <t>Si bien los firmualrios de solicitudes de protección individual y colectiva se encuentran en canales digitales para todo el público en la página de la Entidad, los mismos no se pueden diligenciar en línea.</t>
  </si>
  <si>
    <t xml:space="preserve">En el segundo cuatrimestre del año, de acuerdo con los lineamientos de la dirección general  y el jefe de comunicaciones, se publicaron, tanto en la página web como en las redes sociales, la información relevante (significativa e importante para el ciudadano y para los grupos de valor y grupos de interés) post,  tales como: # UNP EnTerritorio, ruta de protección colectiva e individual, piezas informativas de atención al ciudadano, entre otros. Las evidencias se encuentran en  los informes mensuales que reflejan la gestión en redes sociales y en la página web.  </t>
  </si>
  <si>
    <t xml:space="preserve">Construcción de los Mapas Integrales de Riesgos  </t>
  </si>
  <si>
    <t>Realizar mesas de trabajo con los diferentes procesos para revision validacion y actualizacion de los mapas integrales de riesgos.</t>
  </si>
  <si>
    <t>No aplica por cuanto esta actividad se va a realizar en tercer cuatrimestre</t>
  </si>
  <si>
    <t>Aprobar y validar los Mapas Integrales de Riesgos vigencia 2021</t>
  </si>
  <si>
    <t>Consolidar los mapas integrales de riesgos</t>
  </si>
  <si>
    <t>Publicar los mapas integrales de riesgos (vigencia 2020) aprobados y validados internamente (borrador), en la pag web para consulta a la ciudadania</t>
  </si>
  <si>
    <t>Revisar las observaciones recibidas y de ser pertinente ajustar el mapa incluyendo las mismas, una vez el proceso lo haya avalado</t>
  </si>
  <si>
    <t>Se cumplió durante el primer cuatrimestre del año 2020</t>
  </si>
  <si>
    <t xml:space="preserve">Monitoreo y Revisón </t>
  </si>
  <si>
    <t xml:space="preserve">Realizar la evaluacion del Mapa Integral de Riesgos, reportando y publicando el resultado de la evaluacion efectuada, en los plazos establecidos por ley. </t>
  </si>
  <si>
    <t xml:space="preserve">Comunicar ante la alta direccion los resultados del Informe de evaluacion. </t>
  </si>
  <si>
    <t>Realizar  mesas de trabajo , con los procesos lideradas por la Oficina de Control Interno (Tercera linea de defensa) y con el acompañamiento de la OAPI (segunda linea de defensa), para retroalimentar el resultado de la evaluacion y proponer ajustes y mejoras.</t>
  </si>
  <si>
    <t>La descripción del monitoreo de los riesgos a corte 30 de agosto de 2020 se pudo verificar y confirmar en la relación de evidencias presentadas por la OAPI</t>
  </si>
  <si>
    <t xml:space="preserve">La Oficina de Control Interno como tercera línea de defensa realizó la respectiva evaluación del mapa integral de riesgos efectuada y cumplida dentro de los términos exigidos por la Ley </t>
  </si>
  <si>
    <t xml:space="preserve">Esta actividad se realizó en el segundo cuatrimestre 2020 exitosamente por parte de la Oficna de Control Interno. </t>
  </si>
  <si>
    <t xml:space="preserve">El formulario se encuentra publicado en Sistema Único de Información de Tramites SUIT, sin embargo el mismo no se puede diligenciar en línea          </t>
  </si>
  <si>
    <t xml:space="preserve">Los procedimientos de evaluación del riesgo se encuentran en proceso de revisión, validación y aprobación y no están alineados  con la herramienta tecnológica, 
 </t>
  </si>
  <si>
    <t>Información</t>
  </si>
  <si>
    <t xml:space="preserve">La oficina Asesora de Planeación e Información elaboró  el informe de rendición de cuentas relacionado con la gestión e inversión de recursos públicos que se destinan a cumplir con el Acuerdo de Paz con corte a 31 de diciembre de 2019, el informe titulado  “ Informe de Rendición de Cuentas Construcción de Paz“ , se publicó en la página web de la entidad en la sección "Transparencia y acceso a información pública" 
https://www.unp.gov.co/planeacion-gestion-y-control/planes-programas-e-informes/rendicion-de-cuentas-2019/, https://www.unp.gov.co/wp-content/uploads/2020/04/informe-de-rendicion-de-cuentas-contruccion-de-paz_2019.pdf además el informe se encuentra publicado en  Informes Nacionales en la sección Planeación Gestión y Control en el link: :https://www.unp.gov.co/wp-content/uploads/2020/04/informe-de-rendicion-de-cuentas-contruccion-de-paz_2019.pdf. 
No se ha realizado la Audiencia de Rendición de Cuentas para la vigencia 2019.  
</t>
  </si>
  <si>
    <t xml:space="preserve">FORMATO DE SEGUIMIENTO PLAN ANTICORRUPCION Y DE ATENCION AL CIUDADANO            
OFICINA DE CONTROL INTERNO 
VIGENCIA 2020
SEGUIMIENTO: 2º CUATRIMESTRE DE 2020
 </t>
  </si>
  <si>
    <t xml:space="preserve">FORMATO DE SEGUIMIENTO PLAN ANTICORRUPCION Y DE ATENCION AL CIUDADANO            
OFICINA DE CONTROL INTERNO 
VIGENCIA 2020
SEGUIMIENTO: 2º CUATRIMESTRE DE 2020       </t>
  </si>
  <si>
    <t xml:space="preserve">Considerando que la rendición de cuentas se realiza sobre la vigencia 2019, los  Informes de Gestión  correspondientes al primer y segundo semestre de la mencionada vigencia se encuentran publicados en los link: https://www.unp.gov.co/wp-content/uploads/2020/01/informe-de-gestion-unp-ii-semestre-2019-final.pdf
https://www.unp.gov.co/wp-content/uploads/2019/08/informe-de-gestion-i-semestre-2019-unp-version-1-1.pdf
</t>
  </si>
  <si>
    <t xml:space="preserve">Información </t>
  </si>
  <si>
    <t xml:space="preserve">Durante el periodo comprendido entre mayo a agosto (II Cuatrimestre de 2020) se publicaron en la página web de la entidad los seguimientos al cumplimiento de la ejecución de los planes de acción de la UNP. Evidencias: El soporte documental de esta actividad se encuentra en los  link.  </t>
  </si>
  <si>
    <t>No reportó la relaización de la actividad en el Segundo Cuatrimestre y se informó que se daría cumplimiento en el Tercer Cuatrimestre del año</t>
  </si>
  <si>
    <t>Incentivos para motivar la cultura de la rendición de cuentas</t>
  </si>
  <si>
    <t>Durante el segundo cuatrimestre de 2020 los asesores del Grupo de Atención al Ciudadano consultaron a los ciudadanos sobre los temas de interes, preguntas y/o propuestas para tratar en la rendición de cuentas, de manera aleatoria telefónicamente .  El GAC se encuentra gestionando ante el Grupo de Gestión de Tecnologías de la Información, la creación de un enlace en la página web, que permita a los ciudadanos acceder de forma agil al “formato para presentación de propuestas  y/o preguntas para la Audiencia Publica de Rendición de Cuentas.</t>
  </si>
  <si>
    <t xml:space="preserve">Durante el  II cuatrimestre  de   2020 se realizaron 3 jornadas de capacitacion los dias 28/5/2020, 4/6/2020 y 11/6/2020, los coordinadores y lideres que participaron en la capacitacion realizaron la respectiva socialización con sus equipos de trabajo, cumpliendo con 4 sensibilizaciones. En cuanto a  las  sensibilizaciones   atraves de  redes  sociales se  realizaran durante el  III  cuatrimestre   previo al evento de rendición  de  cuentas. </t>
  </si>
  <si>
    <t xml:space="preserve">FORMATO DE SEGUIMIENTO PLAN ANTICORRUPCION Y DE ATENCION AL CIUDADANO            
OFICINA DE CONTROL INTERNO 
VIGENCIA 2020
SEGUIMIENTO: 2º CUATRIMESTRE DE 2020 </t>
  </si>
  <si>
    <t>Estructura administrativa y direccionamiento estratégico</t>
  </si>
  <si>
    <t>Se creó y realizó Campaña Atención con transparencia”, enviando a través de correo informativo mensajes alusivos al rechazo a la corrupción. Se aplica y publica la encuesta de satisfacción del servicio, evaluada por periodos mensuales por los asesores del Grupo de Atención al Ciudadano.</t>
  </si>
  <si>
    <t xml:space="preserve">Para  el segundo cuatrimestre  de   2020 se reporta por el proceso de gestion documental, se esta realizando pruebas de control de producto con los procesos de la UNP, la herramienta virtual Ventanilla Única de Trámites y Servicios no está implementada. </t>
  </si>
  <si>
    <t>El ejercicio se realizó el 28 de agosto de 2020, se presentó informe de la evaluación realizada.</t>
  </si>
  <si>
    <t>No se tuvo en cuenta la recomendación efectuada por la OCI en el primer cuatrimestre del año 2020, y se reitera en hacer la aplicación real y efectiva de la medida tomada para personas con discapacidad visual y auditiva.
Observación, gestionar con MINTIC el convenio de herramientas de aplicación movil Centro de Relevo para población discapacitada.</t>
  </si>
  <si>
    <t xml:space="preserve">Durante el segundo cuatrimestre se realizaron las capacitaciones, una en el mes de mayo y otra en el mes de agosto de 2020, Se verificó y confirmó la evidencia presentada por el proceso. </t>
  </si>
  <si>
    <t xml:space="preserve">A través del  personaje Clarita, el Grupo de Atención al Ciudadano, continua realizando al interior de la UNP, campaña de apropiación del Reglamento de Tramite Interno de PQRSD (Resolución 1074 de 2017).
Evidencias:  El soporte documental  de  esta  activdiad  se  encuentra  en  Anexo 5 Copia correos informativos socioalizados los días:
14/05/20, 19/05/20, 28/05/20, 24/06/20, 01/07/20, 16/07/20, 21/07/20, 29/07/20, 19/08/20.
Carpeta yute / Plan Anticorrupción y de Atención al Ciudadano/ Segundo Cuatrimestre 2020 </t>
  </si>
  <si>
    <t>Esta actividad está prgramada para realizarse en el Tercer Cuatrimestre del año.</t>
  </si>
  <si>
    <t>El día 24 de agosto se realizó actualización de la Carta de Trato Digno al Usuario  asi mismo se  efectuo  socialización interna y externa a través de correo informativo y  redes sociales. Evidencias:  El soporte  documental  de  esta actividad  se  encuentra en el link https://www.unp.gov.co/atencion-al-ciudadano/carta-de-trato-digno-al-usuario/ y  Anexo  6,copia pieza grafica socialización externa redes sociales  Carta de Trato Digno 25/06/2020, Copia correo informativo socialización interna  Carta de Trato de Digno 26/08/2020</t>
  </si>
  <si>
    <t>Relacionamiento con el Ciudadano</t>
  </si>
  <si>
    <t>Con la colaboración del equipo de comunicaciones, el Grupo de Atención al Ciudadano, continua difundiendo a través de redes sociales y página web la campaña interna  "Tú opinión nos interesa " y externa "Contamos con ustedes"a fin de promover la participación de los grupos de valor de nuestra entidad y poder recibir sugerencias que nos  permitan mejorar la atención al ciudadano.Evidencias:  El  soporte  documental  de  esta  actividad  se  encuentra en el Anexo 7 Copia de piezas graficas publicadas a través de redes sociales y página web los días:27/05/20, 06/06/20, 13/07/20, 28/07/20, 20/08/20,</t>
  </si>
  <si>
    <t>Durante el segundo cuatrimestre de 2020, el Grupo de Atención al Ciudadano, no participó en ninguna Feria Nacional de Servicio al Ciudadano, teniendo en cuenta, el  Departamento Nacional de Planeación - Programa Nacional de Servicio al Ciudadano, remitió comunicado Nro. 20203161295831 a través del cual informa, que, con motivo de la emergencia sanitaria, decidió desarrollar, una estrategia de acercamiento Estado – Ciudadano, bajo un esquema no presencial y para el mes de septiembre priorizó un grupo de entidades de orden nacional, así como  departamental, para incluirlas en la estrategia, no obstante, la disposición de la UNP de participar en estas actividades, la entidad no fue seleccionada, dado que aquí se mide la disposición de participar consideramos la actividad cumplida al 100% 
Evidencias:  El  Soporte documental de  esta   actividad  se   encuentra en  el Anexo  8, Copia Comunicado  remitido por el DNP-PNSC el día 31/08/2020,Carpeta yute / Plan Anticorrupción y de Atención al Ciudadano/ Segundo Cuatrimestre 2020.</t>
  </si>
  <si>
    <t>Con apoyo del equipo de comunicaciones estrategicas, el Grupo de Atención al Ciudadano, desarrollo se publicó en la página web de la entidad, video denominado "ABC Lenguaje Claro" a través del cual se busca acercar a la entidad con los ciudadanos y dar a conocer de forma clara y sencilla el Programa de Prevención y Protección de la UNP.
Evidencias:El  soporte  documental de  esta   actividad  se  encuentra  en el link:
https://www.unp.gov.co/atencion-al-ciudadano/abc-lenguaje-claro/</t>
  </si>
  <si>
    <t xml:space="preserve">	
Durante el II Cuatrimestre de  2020, el Grupo de Gestión  Tecnológica  realizó  las publicaciones de los documentos  remitidos par cada una de las areas,  Evidencias: El  soporte documental de esta actividad se  encuentra en   en archivo excel  FORMATO DE CONTROL TAREAS DE DISEÑO Y WEB MASTER UNP 2020  </t>
  </si>
  <si>
    <t xml:space="preserve">	
El 12  de junio   se realizó  una  mesa  de   trabajo   virtual via  teams  sobre la Ley de Transparencia y Acceso a la Información  publica en  la que  participaron diferentes  dependencias  de la  entidad.
Observación: Se deben realizar las dos mesas de trabajo restante, en el Tercer Cuatrimestre, para poder cumplir el indicador al 100%</t>
  </si>
  <si>
    <t xml:space="preserve">	
 Se evidencio la campaña de Ley de Transparencia y acceso a la información en redes sociales, en el link entregado por el informe de la  OAPI.</t>
  </si>
  <si>
    <t xml:space="preserve">	Para el  II  cuatrimestre de   2020, se hizo la verificación de la información que hay en la página web con base en el Esquema de Publicación, y se encontró que esta en proceso la actualización, por lo cual no se reporta avance de esta actividad.</t>
  </si>
  <si>
    <t xml:space="preserve">	
Para el segundo cuatrimestre de  2020, se reporta avance de la realización pruebas piloto con varios procesos de la UNP, por parte del Grupo de Tecnologia y Gestión Documental. Sin embargo no se ha unificado la recepción de las QRSD en la ventanilla Única de Trámites y Servicios.</t>
  </si>
  <si>
    <t>Se realizaron capacitaciones virtuales el 20/05/2020 con la participación de 17 personas y el 27/08/2020 con la participación de 18 personas.Evidencias:  El  soporte documental  de esta   actividad  se  encuentra en  Actividad  . actividad  cumplida  en un 100%   de  acuerdo  a la  meta  programada de   3  capacitaciones.</t>
  </si>
  <si>
    <t xml:space="preserve">	
Durante el segundo cuatrimestre de la vigencia  teniendo en cuenta  que el mecanismo  diseñado son  las mesas  de trabajo  con los enlaces  de PQRSD que presenten descenso en el indicador,  el Grupo de Atención  al Ciudadano, adelantó a través de TEAMS, mesas de trabajo con los procesos que  han presentado descenso en el indicador de eficiencia de la entidad denominado“PORCENTAJE DE OPORTUNIDAD EN LA RESPUESTA A PQRSD”</t>
  </si>
  <si>
    <t xml:space="preserve">Elaboración de Instrumentos de Gestión de la Información </t>
  </si>
  <si>
    <t xml:space="preserve">El Grupo de Gestion Documental y  la Oficina de Talento Humano realizó  tres capacitaciones a todos los procesos de la UNP, los dias 27/01, 27/02 y 02/07.Cabe resaltar que   atraves  del proyecto de inversion  BPIN  2019011000116 Modernización del sistema de gestión documental en la unp a nivel  nacional gestion documental se estan realizando capacitaciones a toda la entidad sobre  este   tema.  </t>
  </si>
  <si>
    <t>Para el  II   cuatrimestre  de   2020 el  Grupo de Tecnologia en coordinación con el Grupo de  Gestion Documental realizó la Matriz Inventario de activos de Informacion con Codigo GDT-FT-20.
Observación de la OCI: Se debe garantizar la actualización de la información, en el intrumento de activos de información y por parte de los procesos de la UNP, para el registro de información de contenido de fondo de la misma.</t>
  </si>
  <si>
    <t>Construir, adoptar y publicar el registro de Activos de Información</t>
  </si>
  <si>
    <t>Si bien se viene avanzando con el registro de la matriz de activos de información por parte de los procesos, el instrumento aún no cumple con la revisión, validación, aprobación y públicación.</t>
  </si>
  <si>
    <t xml:space="preserve">	
Durante este segundo cuatrimestre no se realizó esta actividad</t>
  </si>
  <si>
    <t>Durante este segundo cuatrimestre no se realizó esta actividad</t>
  </si>
  <si>
    <t>Durante este segundo cuatrimestre no se realizo esta actividad</t>
  </si>
  <si>
    <t>Durante el segundo cuatrimestre de la vigencia, no se realizó esta actividad, teniendo en cuenta que fue programada para ser ejecutada entre enero y diciembre de 2020; se aclara que esta actividad, se viene adelantando desde el año 2019 con apoyo del Departamento Nacional de Planeación y que se está a la espera de la entrega por parte del DNP, del documento traducido a lenguas nativas, la cual no ha podido realizarse, debido a la situación actual del país a causa la pandemia covid 2019.</t>
  </si>
  <si>
    <t>El Grupo de Atención al Ciudadano, continua haciendo seguimiento y monitoreo de las PQRSD que son elevadas a la entidad, conforme a las copias que son remitidas por  el Grupo de radicación y correspondencia.Evidencias:  El soporte documental de esta  actividad se  encuentra  en Informes Consolidados de PQRSD a través de:
Mayo: https://www.unp.gov.co/wp-content/uploads/2020/06/informe-seguimiento-a-pqrsd-de-la-entidad-mayo-2020.pdf
Junio: https://www.unp.gov.co/wp-content/uploads/2020/07/informe-seguimiento-a-pqrsd-de-la-entidad-junio-2020.pdf
Julio: https://www.unp.gov.co/wp-content/uploads/2020/08/informe-seguimiento-a-pqrsd-de-la-entidad-julio-2020.pdf
Agosto: En proceso de elaboración.</t>
  </si>
  <si>
    <t>Esta  actividad se reporta   en el  III  cuatrimestre  de   2020</t>
  </si>
  <si>
    <t xml:space="preserve"> 	
Para el  II cuatrimestre  de   2020  se  realizaron  4 campañas  de  apropiación  de los  valores  institucionales   el dia   19 de mayo, se realizó el taller de clima y cultura organizacional, prevención del acoso laboral y Código de Integridad con la participación de 47 servidores de la UNP.
• El 09 de junio se realizó el taller de clima y cultura organizacional, prevención del acoso laboral y Código de Integridad con la participación de 49 servidores de la UNP.
• El 14 de julio se realizó el taller de clima y cultura organizacional, prevención del acoso laboral y Código de Integridad con la participación de 50 servidores de la UNP.
• El 31 de agosto se publicó mediante correo informativo el concurso "FOMENTANDO ANDO NUESTRO CÓDIGO DE INTEGRIDAD" en el cual se entregó un detalle sorpresa a las cinco primeras personas que respondieran la trivia compuesta por preguntas relacionadas con el Código de Integridad de la UNP.Evidencias:  El soporte  Documental de  esta  actividad  se encuentra en  fotos  y asistencia  a   talleres. 
</t>
  </si>
  <si>
    <t>Número de Actividades</t>
  </si>
  <si>
    <t>Número de actividades</t>
  </si>
  <si>
    <t>SEGUIMIENTO PLAN ANTICORRUPCIÓN Y ATENCIÓN AL CIUDADANO</t>
  </si>
  <si>
    <t>II CUATRIMESTRE</t>
  </si>
  <si>
    <t>COMPONENTES</t>
  </si>
  <si>
    <t>NUMERO DE ACTIVIDADES</t>
  </si>
  <si>
    <t>ACTIVIDADES QUE NO APLICAN PARA EL PERIODO EVALUADO</t>
  </si>
  <si>
    <t>TOTAL ACIVIDADES EVALUADAS</t>
  </si>
  <si>
    <t>ACTIVIDADES CUMPLIDAS</t>
  </si>
  <si>
    <t>ACTIVIDADES NO CUMPLIDAS</t>
  </si>
  <si>
    <t>PORCENTAJE DE CUMPLIMIENTO</t>
  </si>
  <si>
    <t>RIESGOS DE CORRUPCIÓN</t>
  </si>
  <si>
    <t>RACIONALIZACIÓN DE TRAMITES</t>
  </si>
  <si>
    <t>RENDICIÓN DE CUENTAS</t>
  </si>
  <si>
    <t>ATENCIÓN AL CIUDADANO</t>
  </si>
  <si>
    <t>TRANSPARENCIA Y ACC</t>
  </si>
  <si>
    <t>INICIATIVAS ADICIONALES</t>
  </si>
  <si>
    <t>ACUMULADO</t>
  </si>
  <si>
    <t>Esta actividad ya esta cumplida</t>
  </si>
  <si>
    <t>De acuerdo con el seguimiento realizado por la OCI a la Politica de Transparencia y acceso a la información se verifico que el ITA en cumplimiento a lo exigido por la Procuraduria, la UNP cumple con el 99 % sobre el 100% de publicación de la información.</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</si>
  <si>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</si>
  <si>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 xml:space="preserve">ORIGINAL FIRMADO </t>
    </r>
    <r>
      <rPr>
        <sz val="11"/>
        <color theme="1"/>
        <rFont val="Arial Narrow"/>
        <family val="2"/>
      </rPr>
      <t xml:space="preserve">
Gloria Inés Muñoz Parada
Jefe Oficina de Control Interno </t>
    </r>
  </si>
  <si>
    <r>
      <rPr>
        <b/>
        <sz val="12"/>
        <color theme="1"/>
        <rFont val="Arial Narrow"/>
        <family val="2"/>
      </rPr>
      <t xml:space="preserve">ORIGINAL FIRMADO </t>
    </r>
    <r>
      <rPr>
        <sz val="12"/>
        <color theme="1"/>
        <rFont val="Arial Narrow"/>
        <family val="2"/>
      </rPr>
      <t xml:space="preserve">
Gloria Inés Muñoz Parada
Jefe Oficina de Control Interno </t>
    </r>
  </si>
  <si>
    <t>RESPONSABLE</t>
  </si>
  <si>
    <t>2da Linea de defensa
OAPI Oficina Asesora de Planeación e Informacion</t>
  </si>
  <si>
    <t>1ra Linea de defensa
Lideres de proceso/ equipos de trabajo
2da Linea de defensa
OAPI Oficina Asesora de Planeación e Informacion</t>
  </si>
  <si>
    <t xml:space="preserve">3ra Linea de defensa
Oficina de Control Interno </t>
  </si>
  <si>
    <t>Otros Procedimientos Administrativos-OPAS</t>
  </si>
  <si>
    <t>OPA 1 
Cambio de Vehículo
(Ingresar al SUIT la OPA aprobada)</t>
  </si>
  <si>
    <t>OPA 2
Cambio de escolta
(Ingresar al SUIT la OPA aprobada)</t>
  </si>
  <si>
    <t>OPA 3
Cambio de otros elementos de protección
(Ingresar al SUIT la OPA aprobada)</t>
  </si>
  <si>
    <t>2da Línea de defensa
OAPI Oficina Asesora de Planeación e Información</t>
  </si>
  <si>
    <t>Tercera línea de defensa: Oficina de
Control Interno</t>
  </si>
  <si>
    <t xml:space="preserve">2da Linea de defensa
OAPI Oficina Asesora de Planeación e Informacion
</t>
  </si>
  <si>
    <t>1ra línea de defensa Prepara Información
2da Línea de defensa
OAPI Oficina Asesora de Planeación e Información</t>
  </si>
  <si>
    <t>Diseñar mecanismos para que la respuesta a las PQRSD presentadas por los ciudadanos,  de dentro de los términos de ley</t>
  </si>
  <si>
    <t xml:space="preserve">Oficina Asesora de Planeación e Información OAPI , Gestión Tecnológica, Subdirección de Protección,
Gestión de medidas de Protección </t>
  </si>
  <si>
    <t>Gestión de las comunicaciones y Oficina Asesora de Planeación e Información OAPI, Gestión de tecnología</t>
  </si>
  <si>
    <t>Líderes de los  procesos
Gestión de las Comunicaciones, Oficina Asesora de Planeación e Información OAPI, 
Gestión Tecnológica</t>
  </si>
  <si>
    <t xml:space="preserve">Oficina Asesora de Planeación e Información OAPI, Gestión de Atención al Ciudadano, Gestión de las comunicaciones y líderes del proceso </t>
  </si>
  <si>
    <t xml:space="preserve">Direccionamiento Estratégico, Gestión de las Comunicaciones y  Oficina Asesora de Planeación OAPI, Atención al Ciudadano </t>
  </si>
  <si>
    <t>Línea estratégica, Dirección, Oficina Asesora de Planeacion e Información OAPI, Gestión de tecnología, Gestión de las Comunicaciones, todas las dependencias, .</t>
  </si>
  <si>
    <t xml:space="preserve">Oficina Asesora de Planeacion e Información OAPI, Grupo de Atención al Ciudadano y Gestión de las comunicaciones </t>
  </si>
  <si>
    <t>Oficina Asesora de Planeacion e Información OAPI  y Gestión de comunicaciónes</t>
  </si>
  <si>
    <t xml:space="preserve">2da Línea de defensa
Oficina Asesora de Planeación e Información OAPI </t>
  </si>
  <si>
    <t>Gestión de las Comunicaciones, OAPI,
Grupo de Atención al Ciudadano.</t>
  </si>
  <si>
    <t>Gestión de comunicaciones</t>
  </si>
  <si>
    <t>Secretaria General, Gestión documental, OAPI, Gestión de la Tecnología</t>
  </si>
  <si>
    <t>Gestión de comunicaciónes, OAPI, Gestión de la Tecnología</t>
  </si>
  <si>
    <t>Gestión de comunicaciónes,  OAPI, Gestión de la Tecnología</t>
  </si>
  <si>
    <t>Todos los procesos, Gestión de comunicaciónes, OAPI,  Gestión de la Tecnología.</t>
  </si>
  <si>
    <t>Todos los procesos, Gestión de comunicaciónes, OAPI, Gestión de la Tecnología.</t>
  </si>
  <si>
    <t xml:space="preserve">Subidirección de Talento Humano,Gestión del Talento Humano y Oficina Asesora Jurídica, Gestión Jurídica </t>
  </si>
  <si>
    <t>OAPI, Grupo de Atención al Ciudadano -
 Oficina Asesora Jurídica, Gestión Jurídica</t>
  </si>
  <si>
    <t>Secretaría General, Gestión Documental</t>
  </si>
  <si>
    <t>Secretatia General, Gestión documental y todos los procesos</t>
  </si>
  <si>
    <t>Secretaria General, Gestión documental, OAPI, Gestión de la Tecnología y todos los procesos</t>
  </si>
  <si>
    <t xml:space="preserve">Dirección general - Oficina Asesora Jurídica, Gestión Jurídica </t>
  </si>
  <si>
    <t>Secretaría Generla, Gestión documental, Oficina Asesora Jurídica, Gestión Jurídica, Gestión de las comunicaciones y Todos los Procesos</t>
  </si>
  <si>
    <t>Dirección general y Oficina Asesora Jurídica,Gestión Jurídica</t>
  </si>
  <si>
    <t>OAPI, Gestión de atención al ciudadano y Gestión de las comunicaciones</t>
  </si>
  <si>
    <t xml:space="preserve">OAPI, Gestión de atención al ciudadano </t>
  </si>
  <si>
    <t>Subdirección de Talento Humano, Gestión talento humano y Grupo de Registro y Control</t>
  </si>
  <si>
    <t>Subdirección de Talento Humano, Grupo de capacitación bienestar y seguridad y salud en el trabajo</t>
  </si>
  <si>
    <t>Subdirección de Evaluación del Riesgo, Gestión  de Evaluación de  Riesgos- Subdirección de Protección- Grupo de Solicitudes de Protección (Principal).
Segunda  línea  de  defensa  Oficina  Asesora de Planeación e  Información, 
 Gestión  Tecnológica</t>
  </si>
  <si>
    <t>Gestión Estratégica, Subdirección de  Talento Humano,
Gestión de las Comunicaciones.</t>
  </si>
  <si>
    <t>EL AVANCE Y CUMPLIMIENTO DEL PLAN ANTICORRUPCIÓN PARA EL II CUATRIMESTRE ES DEL 74 %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</si>
</sst>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Arial Narrow"/>
      <family val="2"/>
    </font>
    <font>
      <sz val="1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9"/>
      <color indexed="81"/>
      <name val="Tahoma"/>
      <family val="2"/>
    </font>
    <font>
      <sz val="9"/>
      <color indexed="81"/>
      <name val="Tahoma"/>
      <family val="2"/>
    </font>
    <font>
      <sz val="11"/>
      <color theme="1" tint="4.9989318521683403E-2"/>
      <name val="Arial Narrow"/>
      <family val="2"/>
    </font>
    <font>
      <b/>
      <sz val="12"/>
      <color theme="1"/>
      <name val="Arial Narrow"/>
      <family val="2"/>
    </font>
    <font>
      <sz val="12"/>
      <color theme="1"/>
      <name val="Arial Narrow"/>
      <family val="2"/>
    </font>
    <font>
      <sz val="12"/>
      <color theme="1" tint="4.9989318521683403E-2"/>
      <name val="Arial Narrow"/>
      <family val="2"/>
    </font>
    <font>
      <sz val="11"/>
      <color theme="1"/>
      <name val="Calibri"/>
      <family val="2"/>
      <scheme val="minor"/>
    </font>
    <font>
      <sz val="12"/>
      <name val="Arial Narrow"/>
      <family val="2"/>
    </font>
    <font>
      <b/>
      <sz val="10"/>
      <color theme="1"/>
      <name val="Arial Narrow"/>
      <family val="2"/>
    </font>
    <font>
      <b/>
      <sz val="14"/>
      <color theme="1"/>
      <name val="Arial Narrow"/>
      <family val="2"/>
    </font>
    <font>
      <sz val="10"/>
      <name val="Arial"/>
      <family val="2"/>
    </font>
  </fonts>
  <fills count="17">
    <fill>
      <patternFill patternType="none"/>
    </fill>
    <fill>
      <patternFill patternType="gray125"/>
    </fill>
    <fill>
      <patternFill patternType="solid">
        <fgColor theme="4" tint="0.39997558519241921"/>
        <bgColor indexed="64"/>
      </patternFill>
    </fill>
    <fill>
      <patternFill patternType="solid">
        <fgColor rgb="FFCC6600"/>
        <bgColor indexed="64"/>
      </patternFill>
    </fill>
    <fill>
      <patternFill patternType="solid">
        <fgColor theme="7"/>
        <bgColor indexed="64"/>
      </patternFill>
    </fill>
    <fill>
      <patternFill patternType="solid">
        <fgColor rgb="FFDEA4EA"/>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5"/>
      </patternFill>
    </fill>
    <fill>
      <patternFill patternType="solid">
        <fgColor rgb="FFB9EC9E"/>
        <bgColor indexed="64"/>
      </patternFill>
    </fill>
    <fill>
      <patternFill patternType="solid">
        <fgColor theme="5" tint="-0.249977111117893"/>
        <bgColor indexed="64"/>
      </patternFill>
    </fill>
    <fill>
      <patternFill patternType="solid">
        <fgColor rgb="FFD8A3E3"/>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3" fillId="8" borderId="0" applyNumberFormat="0" applyBorder="0" applyAlignment="0" applyProtection="0"/>
    <xf numFmtId="0" fontId="17" fillId="0" borderId="0"/>
  </cellStyleXfs>
  <cellXfs count="157">
    <xf numFmtId="0" fontId="0" fillId="0" borderId="0" xfId="0"/>
    <xf numFmtId="0" fontId="1" fillId="0" borderId="0" xfId="0" applyFont="1"/>
    <xf numFmtId="0" fontId="1" fillId="0" borderId="0" xfId="0" applyFont="1" applyAlignme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10" fillId="5"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4" fillId="0" borderId="1" xfId="0" applyFont="1" applyBorder="1" applyAlignment="1">
      <alignment horizontal="center" vertical="center" wrapText="1"/>
    </xf>
    <xf numFmtId="0" fontId="6" fillId="9" borderId="1" xfId="0" applyFont="1" applyFill="1" applyBorder="1" applyAlignment="1">
      <alignment horizontal="center" vertical="center" wrapText="1"/>
    </xf>
    <xf numFmtId="0" fontId="4" fillId="0" borderId="2"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1" fillId="0" borderId="4" xfId="0" applyFont="1" applyBorder="1" applyAlignment="1">
      <alignment horizontal="center" vertical="center" wrapText="1"/>
    </xf>
    <xf numFmtId="0" fontId="9" fillId="0" borderId="4" xfId="0" applyFont="1" applyFill="1" applyBorder="1" applyAlignment="1" applyProtection="1">
      <alignment horizontal="center" vertical="center" wrapText="1"/>
      <protection locked="0"/>
    </xf>
    <xf numFmtId="0" fontId="1" fillId="0" borderId="4" xfId="0" applyFont="1" applyBorder="1" applyAlignment="1">
      <alignment horizontal="center" vertical="center"/>
    </xf>
    <xf numFmtId="0" fontId="1" fillId="10" borderId="7" xfId="0" applyFont="1" applyFill="1" applyBorder="1"/>
    <xf numFmtId="0" fontId="6" fillId="3" borderId="2"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2" fillId="0" borderId="2" xfId="0" applyFont="1" applyFill="1" applyBorder="1" applyAlignment="1" applyProtection="1">
      <alignment horizontal="left" vertical="center" wrapText="1"/>
      <protection locked="0"/>
    </xf>
    <xf numFmtId="0" fontId="2" fillId="0" borderId="2" xfId="0" applyFont="1" applyFill="1" applyBorder="1" applyAlignment="1" applyProtection="1">
      <alignment vertical="center" wrapText="1"/>
      <protection locked="0"/>
    </xf>
    <xf numFmtId="49" fontId="1" fillId="0" borderId="2"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vertical="top" wrapText="1"/>
      <protection locked="0"/>
    </xf>
    <xf numFmtId="3" fontId="2" fillId="0" borderId="2" xfId="0" applyNumberFormat="1" applyFont="1" applyFill="1" applyBorder="1" applyAlignment="1" applyProtection="1">
      <alignment vertical="center" wrapText="1"/>
      <protection locked="0"/>
    </xf>
    <xf numFmtId="0" fontId="6" fillId="4" borderId="7"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11" fillId="11" borderId="1"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vertical="top" wrapText="1"/>
      <protection locked="0"/>
    </xf>
    <xf numFmtId="0" fontId="2" fillId="7" borderId="10" xfId="0" applyFont="1" applyFill="1" applyBorder="1" applyAlignment="1" applyProtection="1">
      <alignment vertical="top" wrapText="1"/>
      <protection locked="0"/>
    </xf>
    <xf numFmtId="0" fontId="11" fillId="7" borderId="1" xfId="0" applyFont="1" applyFill="1" applyBorder="1" applyAlignment="1">
      <alignment vertical="center" wrapText="1"/>
    </xf>
    <xf numFmtId="0" fontId="9" fillId="0" borderId="2" xfId="0" applyFont="1" applyFill="1" applyBorder="1" applyAlignment="1" applyProtection="1">
      <alignment horizontal="center" vertical="center" wrapText="1"/>
      <protection locked="0"/>
    </xf>
    <xf numFmtId="0" fontId="4" fillId="12"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5" xfId="0" applyFont="1" applyFill="1" applyBorder="1" applyAlignment="1">
      <alignment horizontal="center" vertical="center" wrapText="1"/>
    </xf>
    <xf numFmtId="0" fontId="1" fillId="13" borderId="5"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3" fillId="0" borderId="1" xfId="0" applyFont="1" applyFill="1" applyBorder="1" applyAlignment="1" applyProtection="1">
      <alignment vertical="center" wrapText="1"/>
      <protection locked="0"/>
    </xf>
    <xf numFmtId="0" fontId="4" fillId="0" borderId="1" xfId="0" applyFont="1" applyBorder="1" applyAlignment="1">
      <alignment vertical="center" wrapText="1"/>
    </xf>
    <xf numFmtId="0" fontId="1" fillId="13" borderId="0" xfId="0" applyFont="1" applyFill="1" applyAlignment="1">
      <alignment horizontal="center" vertical="center" wrapText="1"/>
    </xf>
    <xf numFmtId="0" fontId="1" fillId="0" borderId="0" xfId="0" applyFont="1" applyAlignment="1">
      <alignment vertical="center" wrapText="1"/>
    </xf>
    <xf numFmtId="0" fontId="1" fillId="12" borderId="7"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 fillId="12" borderId="4" xfId="0" applyFont="1" applyFill="1" applyBorder="1" applyAlignment="1">
      <alignment horizontal="center" vertical="center"/>
    </xf>
    <xf numFmtId="0" fontId="14" fillId="0" borderId="1" xfId="0" applyFont="1" applyBorder="1" applyAlignment="1">
      <alignment horizontal="left" vertical="center" wrapText="1"/>
    </xf>
    <xf numFmtId="0" fontId="1" fillId="9" borderId="1" xfId="0" applyFont="1" applyFill="1" applyBorder="1" applyAlignment="1">
      <alignment horizontal="center" vertical="center" wrapText="1"/>
    </xf>
    <xf numFmtId="0" fontId="13" fillId="9" borderId="1" xfId="1" applyFill="1" applyBorder="1" applyAlignment="1">
      <alignment horizontal="center" vertical="center"/>
    </xf>
    <xf numFmtId="0" fontId="11" fillId="0" borderId="0" xfId="0" applyFont="1" applyBorder="1" applyAlignment="1">
      <alignment wrapText="1"/>
    </xf>
    <xf numFmtId="0" fontId="11" fillId="0" borderId="0" xfId="0" applyFont="1" applyBorder="1" applyAlignment="1">
      <alignment horizontal="center" vertical="center" wrapText="1"/>
    </xf>
    <xf numFmtId="0" fontId="10" fillId="5" borderId="1"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37" xfId="0" applyFont="1" applyFill="1" applyBorder="1" applyAlignment="1">
      <alignment horizontal="center" vertical="center"/>
    </xf>
    <xf numFmtId="0" fontId="1" fillId="0" borderId="0" xfId="0" applyFont="1" applyBorder="1" applyAlignment="1">
      <alignment wrapText="1"/>
    </xf>
    <xf numFmtId="0" fontId="1" fillId="0" borderId="12" xfId="0" applyFont="1" applyBorder="1" applyAlignment="1">
      <alignment vertical="center" wrapText="1"/>
    </xf>
    <xf numFmtId="0" fontId="1" fillId="0" borderId="0" xfId="0" applyFont="1" applyAlignment="1">
      <alignment horizontal="left"/>
    </xf>
    <xf numFmtId="0" fontId="10" fillId="14" borderId="15" xfId="0" applyFont="1" applyFill="1" applyBorder="1" applyAlignment="1">
      <alignment horizontal="center" vertical="center" wrapText="1"/>
    </xf>
    <xf numFmtId="0" fontId="10" fillId="14" borderId="16" xfId="0" applyFont="1" applyFill="1" applyBorder="1" applyAlignment="1">
      <alignment horizontal="center" vertical="center" wrapText="1"/>
    </xf>
    <xf numFmtId="0" fontId="10" fillId="14" borderId="17" xfId="0" applyFont="1" applyFill="1" applyBorder="1" applyAlignment="1">
      <alignment horizontal="center" vertical="center" wrapText="1"/>
    </xf>
    <xf numFmtId="0" fontId="10" fillId="0" borderId="0" xfId="0" applyFont="1" applyAlignment="1">
      <alignment horizontal="center" vertical="center" wrapText="1"/>
    </xf>
    <xf numFmtId="0" fontId="1" fillId="14" borderId="18" xfId="0" applyFont="1" applyFill="1" applyBorder="1"/>
    <xf numFmtId="0" fontId="1" fillId="0" borderId="19" xfId="0" applyFont="1" applyBorder="1" applyAlignment="1">
      <alignment horizontal="center"/>
    </xf>
    <xf numFmtId="9" fontId="1" fillId="0" borderId="20" xfId="0" applyNumberFormat="1" applyFont="1" applyBorder="1" applyAlignment="1">
      <alignment horizontal="center"/>
    </xf>
    <xf numFmtId="0" fontId="1" fillId="14" borderId="21" xfId="0" applyFont="1" applyFill="1" applyBorder="1"/>
    <xf numFmtId="0" fontId="1" fillId="0" borderId="1" xfId="0" applyFont="1" applyBorder="1" applyAlignment="1">
      <alignment horizontal="center"/>
    </xf>
    <xf numFmtId="9" fontId="1" fillId="0" borderId="22" xfId="0" applyNumberFormat="1" applyFont="1" applyBorder="1" applyAlignment="1">
      <alignment horizontal="center"/>
    </xf>
    <xf numFmtId="9" fontId="1" fillId="0" borderId="22" xfId="0" applyNumberFormat="1" applyFont="1" applyFill="1" applyBorder="1" applyAlignment="1">
      <alignment horizontal="center"/>
    </xf>
    <xf numFmtId="0" fontId="1" fillId="14" borderId="23" xfId="0" applyFont="1" applyFill="1" applyBorder="1"/>
    <xf numFmtId="0" fontId="1" fillId="0" borderId="24" xfId="0" applyFont="1" applyBorder="1" applyAlignment="1">
      <alignment horizontal="center"/>
    </xf>
    <xf numFmtId="9" fontId="1" fillId="0" borderId="25" xfId="0" applyNumberFormat="1" applyFont="1" applyBorder="1" applyAlignment="1">
      <alignment horizontal="center"/>
    </xf>
    <xf numFmtId="0" fontId="6" fillId="14" borderId="1" xfId="0" applyFont="1" applyFill="1" applyBorder="1" applyAlignment="1">
      <alignment horizontal="center" vertical="center" wrapText="1"/>
    </xf>
    <xf numFmtId="0" fontId="6" fillId="0" borderId="0" xfId="0" applyFont="1" applyAlignment="1">
      <alignment horizontal="center" vertical="center" wrapText="1"/>
    </xf>
    <xf numFmtId="9" fontId="1" fillId="0" borderId="1" xfId="0" applyNumberFormat="1" applyFont="1" applyBorder="1" applyAlignment="1">
      <alignment horizontal="center"/>
    </xf>
    <xf numFmtId="0" fontId="1" fillId="0" borderId="0" xfId="0" applyFont="1" applyAlignment="1">
      <alignment horizontal="center"/>
    </xf>
    <xf numFmtId="0" fontId="6" fillId="14" borderId="34" xfId="0" applyFont="1" applyFill="1" applyBorder="1" applyAlignment="1">
      <alignment horizontal="center" vertical="center" wrapText="1"/>
    </xf>
    <xf numFmtId="0" fontId="6" fillId="14" borderId="29" xfId="0" applyFont="1" applyFill="1" applyBorder="1" applyAlignment="1">
      <alignment horizontal="center" vertical="center" wrapText="1"/>
    </xf>
    <xf numFmtId="0" fontId="6" fillId="14" borderId="35" xfId="0" applyFont="1" applyFill="1" applyBorder="1" applyAlignment="1">
      <alignment horizontal="center" vertical="center" wrapText="1"/>
    </xf>
    <xf numFmtId="0" fontId="6" fillId="14" borderId="36" xfId="0" applyFont="1" applyFill="1" applyBorder="1" applyAlignment="1">
      <alignment horizontal="center" vertical="center" wrapText="1"/>
    </xf>
    <xf numFmtId="0" fontId="6" fillId="0" borderId="0" xfId="0" applyFont="1" applyAlignment="1">
      <alignment horizontal="center"/>
    </xf>
    <xf numFmtId="9" fontId="1" fillId="0" borderId="30" xfId="0" applyNumberFormat="1" applyFont="1" applyBorder="1" applyAlignment="1">
      <alignment horizontal="center"/>
    </xf>
    <xf numFmtId="9" fontId="1" fillId="0" borderId="31" xfId="0" applyNumberFormat="1" applyFont="1" applyBorder="1" applyAlignment="1">
      <alignment horizontal="center"/>
    </xf>
    <xf numFmtId="9" fontId="1" fillId="0" borderId="32" xfId="0" applyNumberFormat="1" applyFont="1" applyBorder="1" applyAlignment="1">
      <alignment horizontal="center"/>
    </xf>
    <xf numFmtId="9" fontId="1" fillId="0" borderId="33" xfId="0" applyNumberFormat="1" applyFont="1" applyBorder="1" applyAlignment="1">
      <alignment horizontal="center"/>
    </xf>
    <xf numFmtId="0" fontId="1" fillId="15" borderId="0" xfId="0" applyFont="1" applyFill="1"/>
    <xf numFmtId="0" fontId="6" fillId="4" borderId="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9" fillId="0" borderId="40" xfId="0"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2" fillId="16" borderId="43" xfId="2" applyFont="1" applyFill="1" applyBorder="1" applyAlignment="1" applyProtection="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9" borderId="1" xfId="0" applyFont="1" applyFill="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4"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41" xfId="0" applyFont="1" applyBorder="1" applyAlignment="1">
      <alignment horizontal="center" wrapText="1"/>
    </xf>
    <xf numFmtId="0" fontId="1" fillId="0" borderId="42" xfId="0" applyFont="1" applyBorder="1" applyAlignment="1">
      <alignment horizont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6" fillId="4" borderId="13"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5" borderId="1" xfId="0" applyFont="1" applyFill="1" applyBorder="1" applyAlignment="1">
      <alignment horizontal="center" vertical="center" wrapText="1"/>
    </xf>
    <xf numFmtId="0" fontId="11" fillId="0" borderId="12" xfId="0" applyFont="1" applyBorder="1" applyAlignment="1">
      <alignment horizontal="center" wrapText="1"/>
    </xf>
    <xf numFmtId="0" fontId="11" fillId="0" borderId="28" xfId="0" applyFont="1" applyBorder="1" applyAlignment="1">
      <alignment horizontal="center" wrapText="1"/>
    </xf>
    <xf numFmtId="0" fontId="6" fillId="6" borderId="6"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16" fillId="0" borderId="0" xfId="0" applyFont="1" applyAlignment="1">
      <alignment horizontal="center"/>
    </xf>
  </cellXfs>
  <cellStyles count="3">
    <cellStyle name="40% - Énfasis6" xfId="1" builtinId="51"/>
    <cellStyle name="Normal" xfId="0" builtinId="0"/>
    <cellStyle name="Normal 3" xfId="2" xr:uid="{00000000-0005-0000-0000-000002000000}"/>
  </cellStyles>
  <dxfs count="0"/>
  <tableStyles count="0" defaultTableStyle="TableStyleMedium2" defaultPivotStyle="PivotStyleLight16"/>
  <colors>
    <mruColors>
      <color rgb="FFDEA4EA"/>
      <color rgb="FFCBF09E"/>
      <color rgb="FFCC6600"/>
      <color rgb="FFABE7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CUMPLIMIENTO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314-4E53-9B01-17B33B6CE625}"/>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314-4E53-9B01-17B33B6CE625}"/>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B314-4E53-9B01-17B33B6CE625}"/>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B314-4E53-9B01-17B33B6CE625}"/>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B314-4E53-9B01-17B33B6CE625}"/>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B314-4E53-9B01-17B33B6CE62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'%CUMPLIMIENTO'!$B$2:$G$2</c:f>
              <c:strCache>
                <c:ptCount val="6"/>
                <c:pt idx="0">
                  <c:v>RIESGOS DE CORRUPCIÓN</c:v>
                </c:pt>
                <c:pt idx="1">
                  <c:v>RACIONALIZACIÓN DE TRAMITES</c:v>
                </c:pt>
                <c:pt idx="2">
                  <c:v>RENDICIÓN DE CUENTAS</c:v>
                </c:pt>
                <c:pt idx="3">
                  <c:v>ATENCIÓN AL CIUDADANO</c:v>
                </c:pt>
                <c:pt idx="4">
                  <c:v>TRANSPARENCIA Y ACC</c:v>
                </c:pt>
                <c:pt idx="5">
                  <c:v>INICIATIVAS ADICIONALES</c:v>
                </c:pt>
              </c:strCache>
            </c:strRef>
          </c:cat>
          <c:val>
            <c:numRef>
              <c:f>'%CUMPLIMIENTO'!$B$3:$G$3</c:f>
              <c:numCache>
                <c:formatCode>0%</c:formatCode>
                <c:ptCount val="6"/>
                <c:pt idx="0">
                  <c:v>0.8571428571428571</c:v>
                </c:pt>
                <c:pt idx="1">
                  <c:v>0.5</c:v>
                </c:pt>
                <c:pt idx="2">
                  <c:v>0.75</c:v>
                </c:pt>
                <c:pt idx="3">
                  <c:v>0.8</c:v>
                </c:pt>
                <c:pt idx="4">
                  <c:v>0.5625</c:v>
                </c:pt>
                <c:pt idx="5">
                  <c:v>1</c:v>
                </c:pt>
              </c:numCache>
            </c:numRef>
          </c:val>
          <c:extLst>
            <c:ext xmlns:c16="http://schemas.microsoft.com/office/drawing/2014/chart" uri="{C3380CC4-5D6E-409C-BE32-E72D297353CC}">
              <c16:uniqueId val="{00000000-1653-4EE4-A888-190B45F6212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AVANCE II CUATRIMESTRE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'AVANCE II CUATRIMESTRE'!$B$2:$H$2</c:f>
              <c:strCache>
                <c:ptCount val="7"/>
                <c:pt idx="0">
                  <c:v>RIESGOS DE CORRUPCIÓN</c:v>
                </c:pt>
                <c:pt idx="1">
                  <c:v>RACIONALIZACIÓN DE TRAMITES</c:v>
                </c:pt>
                <c:pt idx="2">
                  <c:v>RENDICIÓN DE CUENTAS</c:v>
                </c:pt>
                <c:pt idx="3">
                  <c:v>ATENCIÓN AL CIUDADANO</c:v>
                </c:pt>
                <c:pt idx="4">
                  <c:v>TRANSPARENCIA Y ACC</c:v>
                </c:pt>
                <c:pt idx="5">
                  <c:v>INICIATIVAS ADICIONALES</c:v>
                </c:pt>
                <c:pt idx="6">
                  <c:v>ACUMULADO</c:v>
                </c:pt>
              </c:strCache>
            </c:strRef>
          </c:cat>
          <c:val>
            <c:numRef>
              <c:f>'AVANCE II CUATRIMESTRE'!$B$3:$H$3</c:f>
              <c:numCache>
                <c:formatCode>0%</c:formatCode>
                <c:ptCount val="7"/>
                <c:pt idx="0">
                  <c:v>0.8571428571428571</c:v>
                </c:pt>
                <c:pt idx="1">
                  <c:v>0.5</c:v>
                </c:pt>
                <c:pt idx="2">
                  <c:v>0.75</c:v>
                </c:pt>
                <c:pt idx="3">
                  <c:v>0.8</c:v>
                </c:pt>
                <c:pt idx="4">
                  <c:v>0.5625</c:v>
                </c:pt>
                <c:pt idx="5">
                  <c:v>1</c:v>
                </c:pt>
                <c:pt idx="6">
                  <c:v>0.74494047619047621</c:v>
                </c:pt>
              </c:numCache>
            </c:numRef>
          </c:val>
          <c:extLst>
            <c:ext xmlns:c16="http://schemas.microsoft.com/office/drawing/2014/chart" uri="{C3380CC4-5D6E-409C-BE32-E72D297353CC}">
              <c16:uniqueId val="{00000000-76F2-4180-B63D-694EAF00BADC}"/>
            </c:ext>
          </c:extLst>
        </c:ser>
        <c:dLbls>
          <c:dLblPos val="outEnd"/>
          <c:showLegendKey val="0"/>
          <c:showVal val="1"/>
          <c:showCatName val="0"/>
          <c:showSerName val="0"/>
          <c:showPercent val="0"/>
          <c:showBubbleSize val="0"/>
        </c:dLbls>
        <c:gapWidth val="100"/>
        <c:overlap val="-24"/>
        <c:axId val="757105647"/>
        <c:axId val="957556367"/>
      </c:barChart>
      <c:catAx>
        <c:axId val="75710564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957556367"/>
        <c:crosses val="autoZero"/>
        <c:auto val="1"/>
        <c:lblAlgn val="ctr"/>
        <c:lblOffset val="100"/>
        <c:noMultiLvlLbl val="0"/>
      </c:catAx>
      <c:valAx>
        <c:axId val="957556367"/>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7105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211748</xdr:colOff>
      <xdr:row>0</xdr:row>
      <xdr:rowOff>11723</xdr:rowOff>
    </xdr:from>
    <xdr:ext cx="1031875" cy="1041821"/>
    <xdr:pic>
      <xdr:nvPicPr>
        <xdr:cNvPr id="3" name="2 Imagen">
          <a:extLst>
            <a:ext uri="{FF2B5EF4-FFF2-40B4-BE49-F238E27FC236}">
              <a16:creationId xmlns:a16="http://schemas.microsoft.com/office/drawing/2014/main" id="{9AA80C6E-1448-428F-8370-65B2DCC22B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748" y="11723"/>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420298</xdr:colOff>
      <xdr:row>0</xdr:row>
      <xdr:rowOff>42664</xdr:rowOff>
    </xdr:from>
    <xdr:to>
      <xdr:col>5</xdr:col>
      <xdr:colOff>1523770</xdr:colOff>
      <xdr:row>0</xdr:row>
      <xdr:rowOff>830035</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8924762" y="42664"/>
          <a:ext cx="1103472" cy="787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295275</xdr:colOff>
      <xdr:row>0</xdr:row>
      <xdr:rowOff>171450</xdr:rowOff>
    </xdr:from>
    <xdr:ext cx="1031875" cy="1041821"/>
    <xdr:pic>
      <xdr:nvPicPr>
        <xdr:cNvPr id="4" name="2 Imagen">
          <a:extLst>
            <a:ext uri="{FF2B5EF4-FFF2-40B4-BE49-F238E27FC236}">
              <a16:creationId xmlns:a16="http://schemas.microsoft.com/office/drawing/2014/main" id="{52345F27-2E6E-4068-8079-254DD07A30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714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2055138</xdr:colOff>
      <xdr:row>0</xdr:row>
      <xdr:rowOff>99220</xdr:rowOff>
    </xdr:from>
    <xdr:to>
      <xdr:col>5</xdr:col>
      <xdr:colOff>3183895</xdr:colOff>
      <xdr:row>0</xdr:row>
      <xdr:rowOff>1230314</xdr:rowOff>
    </xdr:to>
    <xdr:pic>
      <xdr:nvPicPr>
        <xdr:cNvPr id="5" name="Imagen 4">
          <a:extLst>
            <a:ext uri="{FF2B5EF4-FFF2-40B4-BE49-F238E27FC236}">
              <a16:creationId xmlns:a16="http://schemas.microsoft.com/office/drawing/2014/main" id="{64157308-3A07-4D63-993A-81CDB51C3199}"/>
            </a:ext>
            <a:ext uri="{147F2762-F138-4A5C-976F-8EAC2B608ADB}">
              <a16:predDERef xmlns:a16="http://schemas.microsoft.com/office/drawing/2014/main" pred="{52345F27-2E6E-4068-8079-254DD07A3045}"/>
            </a:ext>
          </a:extLst>
        </xdr:cNvPr>
        <xdr:cNvPicPr>
          <a:picLocks noChangeAspect="1"/>
        </xdr:cNvPicPr>
      </xdr:nvPicPr>
      <xdr:blipFill>
        <a:blip xmlns:r="http://schemas.openxmlformats.org/officeDocument/2006/relationships" r:embed="rId2"/>
        <a:stretch>
          <a:fillRect/>
        </a:stretch>
      </xdr:blipFill>
      <xdr:spPr>
        <a:xfrm>
          <a:off x="13356154" y="99220"/>
          <a:ext cx="1128757" cy="1131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295275</xdr:colOff>
      <xdr:row>0</xdr:row>
      <xdr:rowOff>171450</xdr:rowOff>
    </xdr:from>
    <xdr:ext cx="1031875" cy="1041821"/>
    <xdr:pic>
      <xdr:nvPicPr>
        <xdr:cNvPr id="4" name="2 Imagen">
          <a:extLst>
            <a:ext uri="{FF2B5EF4-FFF2-40B4-BE49-F238E27FC236}">
              <a16:creationId xmlns:a16="http://schemas.microsoft.com/office/drawing/2014/main" id="{164B6DF2-9092-485C-949A-2A05FF7505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714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2793680</xdr:colOff>
      <xdr:row>0</xdr:row>
      <xdr:rowOff>106844</xdr:rowOff>
    </xdr:from>
    <xdr:to>
      <xdr:col>5</xdr:col>
      <xdr:colOff>536254</xdr:colOff>
      <xdr:row>0</xdr:row>
      <xdr:rowOff>1116494</xdr:rowOff>
    </xdr:to>
    <xdr:pic>
      <xdr:nvPicPr>
        <xdr:cNvPr id="5" name="Imagen 4">
          <a:extLst>
            <a:ext uri="{FF2B5EF4-FFF2-40B4-BE49-F238E27FC236}">
              <a16:creationId xmlns:a16="http://schemas.microsoft.com/office/drawing/2014/main" id="{D9AD1919-5F2C-491D-B1D2-269C18547934}"/>
            </a:ext>
            <a:ext uri="{147F2762-F138-4A5C-976F-8EAC2B608ADB}">
              <a16:predDERef xmlns:a16="http://schemas.microsoft.com/office/drawing/2014/main" pred="{164B6DF2-9092-485C-949A-2A05FF7505EC}"/>
            </a:ext>
          </a:extLst>
        </xdr:cNvPr>
        <xdr:cNvPicPr>
          <a:picLocks noChangeAspect="1"/>
        </xdr:cNvPicPr>
      </xdr:nvPicPr>
      <xdr:blipFill>
        <a:blip xmlns:r="http://schemas.openxmlformats.org/officeDocument/2006/relationships" r:embed="rId2"/>
        <a:stretch>
          <a:fillRect/>
        </a:stretch>
      </xdr:blipFill>
      <xdr:spPr>
        <a:xfrm>
          <a:off x="9937430" y="106844"/>
          <a:ext cx="933449" cy="1009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295275</xdr:colOff>
      <xdr:row>0</xdr:row>
      <xdr:rowOff>171450</xdr:rowOff>
    </xdr:from>
    <xdr:ext cx="1031875" cy="1041821"/>
    <xdr:pic>
      <xdr:nvPicPr>
        <xdr:cNvPr id="4" name="2 Imagen">
          <a:extLst>
            <a:ext uri="{FF2B5EF4-FFF2-40B4-BE49-F238E27FC236}">
              <a16:creationId xmlns:a16="http://schemas.microsoft.com/office/drawing/2014/main" id="{AB1EA3FD-1EE3-4AC1-B0FE-F245F07F97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714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4705985</xdr:colOff>
      <xdr:row>0</xdr:row>
      <xdr:rowOff>13335</xdr:rowOff>
    </xdr:from>
    <xdr:to>
      <xdr:col>5</xdr:col>
      <xdr:colOff>554354</xdr:colOff>
      <xdr:row>0</xdr:row>
      <xdr:rowOff>1118235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2"/>
        <a:stretch>
          <a:fillRect/>
        </a:stretch>
      </xdr:blipFill>
      <xdr:spPr>
        <a:xfrm>
          <a:off x="11863705" y="13335"/>
          <a:ext cx="1009649" cy="1104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57150</xdr:colOff>
      <xdr:row>0</xdr:row>
      <xdr:rowOff>0</xdr:rowOff>
    </xdr:from>
    <xdr:ext cx="1031875" cy="1041821"/>
    <xdr:pic>
      <xdr:nvPicPr>
        <xdr:cNvPr id="4" name="2 Imagen">
          <a:extLst>
            <a:ext uri="{FF2B5EF4-FFF2-40B4-BE49-F238E27FC236}">
              <a16:creationId xmlns:a16="http://schemas.microsoft.com/office/drawing/2014/main" id="{0DBC3B01-E612-46B9-B78C-E58B05A89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1185022</xdr:colOff>
      <xdr:row>0</xdr:row>
      <xdr:rowOff>140073</xdr:rowOff>
    </xdr:from>
    <xdr:to>
      <xdr:col>5</xdr:col>
      <xdr:colOff>2194671</xdr:colOff>
      <xdr:row>0</xdr:row>
      <xdr:rowOff>1083048</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2"/>
        <a:stretch>
          <a:fillRect/>
        </a:stretch>
      </xdr:blipFill>
      <xdr:spPr>
        <a:xfrm>
          <a:off x="16901272" y="140073"/>
          <a:ext cx="1009649" cy="942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95250</xdr:colOff>
      <xdr:row>0</xdr:row>
      <xdr:rowOff>57150</xdr:rowOff>
    </xdr:from>
    <xdr:ext cx="1031875" cy="1041821"/>
    <xdr:pic>
      <xdr:nvPicPr>
        <xdr:cNvPr id="4" name="2 Imagen">
          <a:extLst>
            <a:ext uri="{FF2B5EF4-FFF2-40B4-BE49-F238E27FC236}">
              <a16:creationId xmlns:a16="http://schemas.microsoft.com/office/drawing/2014/main" id="{B0C50F76-D8CC-4EF7-A73C-878BBB9106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132004</xdr:colOff>
      <xdr:row>0</xdr:row>
      <xdr:rowOff>67841</xdr:rowOff>
    </xdr:from>
    <xdr:to>
      <xdr:col>5</xdr:col>
      <xdr:colOff>1017436</xdr:colOff>
      <xdr:row>0</xdr:row>
      <xdr:rowOff>977692</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2"/>
        <a:stretch>
          <a:fillRect/>
        </a:stretch>
      </xdr:blipFill>
      <xdr:spPr>
        <a:xfrm>
          <a:off x="11265062" y="67841"/>
          <a:ext cx="932422" cy="9098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1317813</xdr:colOff>
      <xdr:row>3</xdr:row>
      <xdr:rowOff>53786</xdr:rowOff>
    </xdr:from>
    <xdr:to>
      <xdr:col>6</xdr:col>
      <xdr:colOff>510990</xdr:colOff>
      <xdr:row>29</xdr:row>
      <xdr:rowOff>8964</xdr:rowOff>
    </xdr:to>
    <xdr:graphicFrame macro="">
      <xdr:nvGraphicFramePr>
        <xdr:cNvPr id="3" name="Gráfico 2">
          <a:extLst>
            <a:ext uri="{FF2B5EF4-FFF2-40B4-BE49-F238E27FC236}">
              <a16:creationId xmlns:a16="http://schemas.microsoft.com/office/drawing/2014/main" id="{FED38E52-3195-4FF1-B8AF-CE15C8387E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83820</xdr:colOff>
      <xdr:row>5</xdr:row>
      <xdr:rowOff>11430</xdr:rowOff>
    </xdr:from>
    <xdr:to>
      <xdr:col>6</xdr:col>
      <xdr:colOff>1470660</xdr:colOff>
      <xdr:row>22</xdr:row>
      <xdr:rowOff>91440</xdr:rowOff>
    </xdr:to>
    <xdr:graphicFrame macro="">
      <xdr:nvGraphicFramePr>
        <xdr:cNvPr id="3" name="Gráfico 2">
          <a:extLst>
            <a:ext uri="{FF2B5EF4-FFF2-40B4-BE49-F238E27FC236}">
              <a16:creationId xmlns:a16="http://schemas.microsoft.com/office/drawing/2014/main" id="{0EEF4BEB-B453-4D64-B5EE-0A6BFE18FE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1"/>
  <sheetViews>
    <sheetView showGridLines="0" view="pageBreakPreview" topLeftCell="C6" zoomScale="130" zoomScaleNormal="70" zoomScaleSheetLayoutView="130" workbookViewId="0">
      <selection activeCell="G14" sqref="G14"/>
    </sheetView>
  </sheetViews>
  <sheetFormatPr baseColWidth="10" defaultColWidth="11.44140625" defaultRowHeight="13.8" x14ac:dyDescent="0.3"/>
  <cols>
    <col min="1" max="1" width="2.5546875" style="75" customWidth="1"/>
    <col min="2" max="2" width="23.33203125" style="75" customWidth="1"/>
    <col min="3" max="3" width="38.88671875" style="75" customWidth="1"/>
    <col min="4" max="4" width="30.33203125" style="75" customWidth="1"/>
    <col min="5" max="5" width="32.6640625" style="75" customWidth="1"/>
    <col min="6" max="6" width="28.6640625" style="75" customWidth="1"/>
    <col min="7" max="16384" width="11.44140625" style="75"/>
  </cols>
  <sheetData>
    <row r="1" spans="2:6" s="11" customFormat="1" ht="88.5" customHeight="1" x14ac:dyDescent="0.3">
      <c r="B1" s="130" t="s">
        <v>86</v>
      </c>
      <c r="C1" s="131"/>
      <c r="D1" s="131"/>
      <c r="E1" s="131"/>
      <c r="F1" s="131"/>
    </row>
    <row r="2" spans="2:6" s="11" customFormat="1" ht="28.5" customHeight="1" x14ac:dyDescent="0.3">
      <c r="B2" s="129" t="s">
        <v>0</v>
      </c>
      <c r="C2" s="129"/>
      <c r="D2" s="129"/>
      <c r="E2" s="129"/>
      <c r="F2" s="70"/>
    </row>
    <row r="3" spans="2:6" s="11" customFormat="1" ht="14.4" x14ac:dyDescent="0.3">
      <c r="B3" s="23" t="s">
        <v>1</v>
      </c>
      <c r="C3" s="23" t="s">
        <v>2</v>
      </c>
      <c r="D3" s="23" t="s">
        <v>3</v>
      </c>
      <c r="E3" s="23" t="s">
        <v>4</v>
      </c>
      <c r="F3" s="71" t="s">
        <v>75</v>
      </c>
    </row>
    <row r="4" spans="2:6" s="10" customFormat="1" ht="82.5" customHeight="1" x14ac:dyDescent="0.3">
      <c r="B4" s="22" t="s">
        <v>5</v>
      </c>
      <c r="C4" s="22" t="s">
        <v>26</v>
      </c>
      <c r="D4" s="53" t="s">
        <v>82</v>
      </c>
      <c r="E4" s="61" t="s">
        <v>84</v>
      </c>
      <c r="F4" s="7" t="s">
        <v>184</v>
      </c>
    </row>
    <row r="5" spans="2:6" s="10" customFormat="1" ht="82.5" customHeight="1" x14ac:dyDescent="0.3">
      <c r="B5" s="22" t="s">
        <v>90</v>
      </c>
      <c r="C5" s="22" t="s">
        <v>91</v>
      </c>
      <c r="D5" s="47" t="s">
        <v>76</v>
      </c>
      <c r="E5" s="61" t="s">
        <v>92</v>
      </c>
      <c r="F5" s="119" t="s">
        <v>175</v>
      </c>
    </row>
    <row r="6" spans="2:6" s="10" customFormat="1" ht="82.5" customHeight="1" x14ac:dyDescent="0.3">
      <c r="B6" s="22" t="s">
        <v>90</v>
      </c>
      <c r="C6" s="22" t="s">
        <v>93</v>
      </c>
      <c r="D6" s="47" t="s">
        <v>76</v>
      </c>
      <c r="E6" s="61" t="s">
        <v>92</v>
      </c>
      <c r="F6" s="119" t="s">
        <v>175</v>
      </c>
    </row>
    <row r="7" spans="2:6" s="10" customFormat="1" ht="82.5" customHeight="1" x14ac:dyDescent="0.3">
      <c r="B7" s="22" t="s">
        <v>90</v>
      </c>
      <c r="C7" s="22" t="s">
        <v>94</v>
      </c>
      <c r="D7" s="47" t="s">
        <v>76</v>
      </c>
      <c r="E7" s="61" t="s">
        <v>92</v>
      </c>
      <c r="F7" s="119" t="s">
        <v>175</v>
      </c>
    </row>
    <row r="8" spans="2:6" s="10" customFormat="1" ht="82.5" customHeight="1" x14ac:dyDescent="0.3">
      <c r="B8" s="7" t="s">
        <v>10</v>
      </c>
      <c r="C8" s="9" t="s">
        <v>95</v>
      </c>
      <c r="D8" s="52" t="s">
        <v>7</v>
      </c>
      <c r="E8" s="8" t="s">
        <v>85</v>
      </c>
      <c r="F8" s="119" t="s">
        <v>175</v>
      </c>
    </row>
    <row r="9" spans="2:6" s="10" customFormat="1" ht="82.5" customHeight="1" x14ac:dyDescent="0.3">
      <c r="B9" s="7" t="s">
        <v>10</v>
      </c>
      <c r="C9" s="9" t="s">
        <v>96</v>
      </c>
      <c r="D9" s="52" t="s">
        <v>6</v>
      </c>
      <c r="E9" s="8" t="s">
        <v>97</v>
      </c>
      <c r="F9" s="119" t="s">
        <v>175</v>
      </c>
    </row>
    <row r="10" spans="2:6" s="10" customFormat="1" ht="82.5" customHeight="1" x14ac:dyDescent="0.3">
      <c r="B10" s="7" t="s">
        <v>98</v>
      </c>
      <c r="C10" s="8" t="s">
        <v>9</v>
      </c>
      <c r="D10" s="52" t="s">
        <v>7</v>
      </c>
      <c r="E10" s="62" t="s">
        <v>102</v>
      </c>
      <c r="F10" s="120" t="s">
        <v>176</v>
      </c>
    </row>
    <row r="11" spans="2:6" s="10" customFormat="1" ht="82.5" customHeight="1" x14ac:dyDescent="0.3">
      <c r="B11" s="7" t="s">
        <v>11</v>
      </c>
      <c r="C11" s="8" t="s">
        <v>99</v>
      </c>
      <c r="D11" s="52" t="s">
        <v>6</v>
      </c>
      <c r="E11" s="62" t="s">
        <v>103</v>
      </c>
      <c r="F11" s="133" t="s">
        <v>177</v>
      </c>
    </row>
    <row r="12" spans="2:6" s="10" customFormat="1" ht="82.5" customHeight="1" x14ac:dyDescent="0.3">
      <c r="B12" s="7" t="s">
        <v>11</v>
      </c>
      <c r="C12" s="8" t="s">
        <v>100</v>
      </c>
      <c r="D12" s="52" t="s">
        <v>6</v>
      </c>
      <c r="E12" s="48" t="s">
        <v>87</v>
      </c>
      <c r="F12" s="133"/>
    </row>
    <row r="13" spans="2:6" s="10" customFormat="1" ht="82.5" customHeight="1" x14ac:dyDescent="0.3">
      <c r="B13" s="7" t="s">
        <v>11</v>
      </c>
      <c r="C13" s="8" t="s">
        <v>101</v>
      </c>
      <c r="D13" s="52" t="s">
        <v>6</v>
      </c>
      <c r="E13" s="62" t="s">
        <v>104</v>
      </c>
      <c r="F13" s="133"/>
    </row>
    <row r="14" spans="2:6" s="10" customFormat="1" ht="98.25" customHeight="1" x14ac:dyDescent="0.3">
      <c r="B14" s="132" t="s">
        <v>171</v>
      </c>
      <c r="C14" s="132"/>
      <c r="D14" s="132"/>
      <c r="E14" s="132"/>
      <c r="F14" s="132"/>
    </row>
    <row r="15" spans="2:6" s="10" customFormat="1" x14ac:dyDescent="0.3"/>
    <row r="16" spans="2:6" s="10" customFormat="1" x14ac:dyDescent="0.3">
      <c r="C16" s="10" t="s">
        <v>151</v>
      </c>
      <c r="D16" s="10">
        <v>10</v>
      </c>
    </row>
    <row r="17" s="10" customFormat="1" x14ac:dyDescent="0.3"/>
    <row r="18" s="10" customFormat="1" x14ac:dyDescent="0.3"/>
    <row r="19" s="10" customFormat="1" x14ac:dyDescent="0.3"/>
    <row r="20" s="10" customFormat="1" x14ac:dyDescent="0.3"/>
    <row r="21" s="10" customFormat="1" x14ac:dyDescent="0.3"/>
    <row r="22" s="10" customFormat="1" x14ac:dyDescent="0.3"/>
    <row r="23" s="10" customFormat="1" x14ac:dyDescent="0.3"/>
    <row r="24" s="10" customFormat="1" x14ac:dyDescent="0.3"/>
    <row r="25" s="10" customFormat="1" x14ac:dyDescent="0.3"/>
    <row r="26" s="10" customFormat="1" x14ac:dyDescent="0.3"/>
    <row r="27" s="10" customFormat="1" x14ac:dyDescent="0.3"/>
    <row r="28" s="10" customFormat="1" x14ac:dyDescent="0.3"/>
    <row r="29" s="10" customFormat="1" x14ac:dyDescent="0.3"/>
    <row r="30" s="10" customFormat="1" x14ac:dyDescent="0.3"/>
    <row r="31" s="10" customFormat="1" x14ac:dyDescent="0.3"/>
  </sheetData>
  <mergeCells count="4">
    <mergeCell ref="B2:E2"/>
    <mergeCell ref="B1:F1"/>
    <mergeCell ref="B14:F14"/>
    <mergeCell ref="F11:F13"/>
  </mergeCells>
  <pageMargins left="0.25" right="0.25"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
  <sheetViews>
    <sheetView showGridLines="0" view="pageBreakPreview" topLeftCell="A8" zoomScaleNormal="55" zoomScaleSheetLayoutView="100" workbookViewId="0">
      <selection activeCell="A10" sqref="A10"/>
    </sheetView>
  </sheetViews>
  <sheetFormatPr baseColWidth="10" defaultColWidth="11.44140625" defaultRowHeight="13.8" x14ac:dyDescent="0.25"/>
  <cols>
    <col min="1" max="1" width="5.6640625" style="1" customWidth="1"/>
    <col min="2" max="2" width="23.33203125" style="1" customWidth="1"/>
    <col min="3" max="3" width="40.33203125" style="1" customWidth="1"/>
    <col min="4" max="4" width="24.109375" style="1" customWidth="1"/>
    <col min="5" max="5" width="49.109375" style="1" customWidth="1"/>
    <col min="6" max="6" width="57.44140625" style="1" customWidth="1"/>
    <col min="7" max="28" width="11.44140625" style="1"/>
    <col min="29" max="16384" width="11.44140625" style="14"/>
  </cols>
  <sheetData>
    <row r="1" spans="1:28" ht="103.5" customHeight="1" x14ac:dyDescent="0.25">
      <c r="A1" s="14"/>
      <c r="B1" s="134" t="s">
        <v>109</v>
      </c>
      <c r="C1" s="134"/>
      <c r="D1" s="134"/>
      <c r="E1" s="134"/>
      <c r="F1" s="134"/>
    </row>
    <row r="2" spans="1:28" ht="34.5" customHeight="1" x14ac:dyDescent="0.25">
      <c r="B2" s="135" t="s">
        <v>12</v>
      </c>
      <c r="C2" s="135"/>
      <c r="D2" s="135"/>
      <c r="E2" s="135"/>
      <c r="F2" s="135"/>
    </row>
    <row r="3" spans="1:28" ht="29.25" customHeight="1" x14ac:dyDescent="0.25">
      <c r="B3" s="76" t="s">
        <v>1</v>
      </c>
      <c r="C3" s="76" t="s">
        <v>2</v>
      </c>
      <c r="D3" s="76" t="s">
        <v>3</v>
      </c>
      <c r="E3" s="77" t="s">
        <v>4</v>
      </c>
      <c r="F3" s="78" t="s">
        <v>79</v>
      </c>
    </row>
    <row r="4" spans="1:28" ht="162" customHeight="1" x14ac:dyDescent="0.25">
      <c r="B4" s="4" t="s">
        <v>13</v>
      </c>
      <c r="C4" s="12" t="s">
        <v>27</v>
      </c>
      <c r="D4" s="54" t="s">
        <v>8</v>
      </c>
      <c r="E4" s="9" t="s">
        <v>105</v>
      </c>
      <c r="F4" s="5" t="s">
        <v>215</v>
      </c>
    </row>
    <row r="5" spans="1:28" ht="189.75" customHeight="1" x14ac:dyDescent="0.25">
      <c r="B5" s="4" t="s">
        <v>13</v>
      </c>
      <c r="C5" s="12" t="s">
        <v>28</v>
      </c>
      <c r="D5" s="54" t="s">
        <v>8</v>
      </c>
      <c r="E5" s="24" t="s">
        <v>106</v>
      </c>
      <c r="F5" s="5" t="s">
        <v>215</v>
      </c>
    </row>
    <row r="6" spans="1:28" ht="195.75" customHeight="1" x14ac:dyDescent="0.25">
      <c r="B6" s="4" t="s">
        <v>13</v>
      </c>
      <c r="C6" s="12" t="s">
        <v>29</v>
      </c>
      <c r="D6" s="54" t="s">
        <v>8</v>
      </c>
      <c r="E6" s="25" t="s">
        <v>88</v>
      </c>
      <c r="F6" s="5" t="s">
        <v>215</v>
      </c>
      <c r="G6" s="14"/>
      <c r="H6" s="14"/>
      <c r="I6" s="14"/>
      <c r="J6" s="14"/>
      <c r="K6" s="14"/>
      <c r="L6" s="14"/>
      <c r="M6" s="14"/>
      <c r="N6" s="14"/>
      <c r="O6" s="14"/>
      <c r="P6" s="14"/>
      <c r="Q6" s="14"/>
      <c r="R6" s="14"/>
      <c r="S6" s="14"/>
      <c r="T6" s="14"/>
      <c r="U6" s="14"/>
      <c r="V6" s="14"/>
      <c r="W6" s="14"/>
      <c r="X6" s="14"/>
      <c r="Y6" s="14"/>
      <c r="Z6" s="14"/>
      <c r="AA6" s="14"/>
      <c r="AB6" s="14"/>
    </row>
    <row r="7" spans="1:28" ht="195.75" customHeight="1" x14ac:dyDescent="0.25">
      <c r="B7" s="114" t="s">
        <v>178</v>
      </c>
      <c r="C7" s="12" t="s">
        <v>179</v>
      </c>
      <c r="D7" s="68" t="s">
        <v>6</v>
      </c>
      <c r="E7" s="5" t="s">
        <v>169</v>
      </c>
      <c r="F7" s="121" t="s">
        <v>187</v>
      </c>
      <c r="G7" s="14"/>
      <c r="H7" s="14"/>
      <c r="I7" s="14"/>
      <c r="J7" s="14"/>
      <c r="K7" s="14"/>
      <c r="L7" s="14"/>
      <c r="M7" s="14"/>
      <c r="N7" s="14"/>
      <c r="O7" s="14"/>
      <c r="P7" s="14"/>
      <c r="Q7" s="14"/>
      <c r="R7" s="14"/>
      <c r="S7" s="14"/>
      <c r="T7" s="14"/>
      <c r="U7" s="14"/>
      <c r="V7" s="14"/>
      <c r="W7" s="14"/>
      <c r="X7" s="14"/>
      <c r="Y7" s="14"/>
      <c r="Z7" s="14"/>
      <c r="AA7" s="14"/>
      <c r="AB7" s="14"/>
    </row>
    <row r="8" spans="1:28" ht="195.75" customHeight="1" x14ac:dyDescent="0.25">
      <c r="B8" s="114" t="s">
        <v>178</v>
      </c>
      <c r="C8" s="12" t="s">
        <v>180</v>
      </c>
      <c r="D8" s="68" t="s">
        <v>6</v>
      </c>
      <c r="E8" s="5" t="s">
        <v>169</v>
      </c>
      <c r="F8" s="121" t="s">
        <v>187</v>
      </c>
      <c r="G8" s="14"/>
      <c r="H8" s="14"/>
      <c r="I8" s="14"/>
      <c r="J8" s="14"/>
      <c r="K8" s="14"/>
      <c r="L8" s="14"/>
      <c r="M8" s="14"/>
      <c r="N8" s="14"/>
      <c r="O8" s="14"/>
      <c r="P8" s="14"/>
      <c r="Q8" s="14"/>
      <c r="R8" s="14"/>
      <c r="S8" s="14"/>
      <c r="T8" s="14"/>
      <c r="U8" s="14"/>
      <c r="V8" s="14"/>
      <c r="W8" s="14"/>
      <c r="X8" s="14"/>
      <c r="Y8" s="14"/>
      <c r="Z8" s="14"/>
      <c r="AA8" s="14"/>
      <c r="AB8" s="14"/>
    </row>
    <row r="9" spans="1:28" ht="195.75" customHeight="1" thickBot="1" x14ac:dyDescent="0.3">
      <c r="B9" s="115" t="s">
        <v>178</v>
      </c>
      <c r="C9" s="116" t="s">
        <v>181</v>
      </c>
      <c r="D9" s="68" t="s">
        <v>6</v>
      </c>
      <c r="E9" s="5" t="s">
        <v>169</v>
      </c>
      <c r="F9" s="121" t="s">
        <v>187</v>
      </c>
      <c r="G9" s="14"/>
      <c r="H9" s="14"/>
      <c r="I9" s="14"/>
      <c r="J9" s="14"/>
      <c r="K9" s="14"/>
      <c r="L9" s="14"/>
      <c r="M9" s="14"/>
      <c r="N9" s="14"/>
      <c r="O9" s="14"/>
      <c r="P9" s="14"/>
      <c r="Q9" s="14"/>
      <c r="R9" s="14"/>
      <c r="S9" s="14"/>
      <c r="T9" s="14"/>
      <c r="U9" s="14"/>
      <c r="V9" s="14"/>
      <c r="W9" s="14"/>
      <c r="X9" s="14"/>
      <c r="Y9" s="14"/>
      <c r="Z9" s="14"/>
      <c r="AA9" s="14"/>
      <c r="AB9" s="14"/>
    </row>
    <row r="10" spans="1:28" ht="93" customHeight="1" x14ac:dyDescent="0.25">
      <c r="A10" s="14"/>
      <c r="B10" s="136" t="s">
        <v>172</v>
      </c>
      <c r="C10" s="137"/>
      <c r="D10" s="137"/>
      <c r="E10" s="138"/>
      <c r="F10" s="139"/>
      <c r="G10" s="14"/>
      <c r="H10" s="14"/>
      <c r="I10" s="14"/>
      <c r="J10" s="14"/>
      <c r="K10" s="14"/>
      <c r="L10" s="14"/>
      <c r="M10" s="14"/>
      <c r="N10" s="14"/>
      <c r="O10" s="14"/>
      <c r="P10" s="14"/>
      <c r="Q10" s="14"/>
      <c r="R10" s="14"/>
      <c r="S10" s="14"/>
      <c r="T10" s="14"/>
      <c r="U10" s="14"/>
      <c r="V10" s="14"/>
      <c r="W10" s="14"/>
      <c r="X10" s="14"/>
      <c r="Y10" s="14"/>
      <c r="Z10" s="14"/>
      <c r="AA10" s="14"/>
      <c r="AB10" s="14"/>
    </row>
    <row r="12" spans="1:28" x14ac:dyDescent="0.25">
      <c r="C12" s="1" t="s">
        <v>151</v>
      </c>
      <c r="D12" s="16">
        <v>6</v>
      </c>
    </row>
  </sheetData>
  <autoFilter ref="D1:D10" xr:uid="{00000000-0009-0000-0000-000001000000}"/>
  <mergeCells count="3">
    <mergeCell ref="B1:F1"/>
    <mergeCell ref="B2:F2"/>
    <mergeCell ref="B10:F10"/>
  </mergeCells>
  <pageMargins left="0.7" right="0.7" top="0.75" bottom="0.75" header="0.3" footer="0.3"/>
  <pageSetup scale="1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showGridLines="0" view="pageBreakPreview" topLeftCell="A14" zoomScaleNormal="70" zoomScaleSheetLayoutView="100" workbookViewId="0">
      <selection activeCell="E16" sqref="E16"/>
    </sheetView>
  </sheetViews>
  <sheetFormatPr baseColWidth="10" defaultColWidth="11.44140625" defaultRowHeight="13.8" x14ac:dyDescent="0.25"/>
  <cols>
    <col min="1" max="1" width="4.33203125" style="14" customWidth="1"/>
    <col min="2" max="2" width="22.33203125" style="14" customWidth="1"/>
    <col min="3" max="3" width="48.44140625" style="14" customWidth="1"/>
    <col min="4" max="4" width="32.109375" style="15" customWidth="1"/>
    <col min="5" max="5" width="47.88671875" style="14" customWidth="1"/>
    <col min="6" max="6" width="17.6640625" style="14" customWidth="1"/>
    <col min="7" max="7" width="26" style="14" customWidth="1"/>
    <col min="8" max="16384" width="11.44140625" style="14"/>
  </cols>
  <sheetData>
    <row r="1" spans="1:7" ht="102" customHeight="1" x14ac:dyDescent="0.25">
      <c r="A1" s="1"/>
      <c r="B1" s="142" t="s">
        <v>110</v>
      </c>
      <c r="C1" s="134"/>
      <c r="D1" s="134"/>
      <c r="E1" s="134"/>
      <c r="F1" s="134"/>
      <c r="G1" s="1"/>
    </row>
    <row r="2" spans="1:7" x14ac:dyDescent="0.25">
      <c r="A2" s="1"/>
      <c r="B2" s="140" t="s">
        <v>14</v>
      </c>
      <c r="C2" s="140"/>
      <c r="D2" s="140"/>
      <c r="E2" s="141"/>
      <c r="F2" s="29"/>
      <c r="G2" s="1"/>
    </row>
    <row r="3" spans="1:7" ht="27.6" x14ac:dyDescent="0.25">
      <c r="A3" s="1"/>
      <c r="B3" s="13" t="s">
        <v>1</v>
      </c>
      <c r="C3" s="13" t="s">
        <v>2</v>
      </c>
      <c r="D3" s="13" t="s">
        <v>3</v>
      </c>
      <c r="E3" s="30" t="s">
        <v>4</v>
      </c>
      <c r="F3" s="31" t="s">
        <v>80</v>
      </c>
      <c r="G3" s="1"/>
    </row>
    <row r="4" spans="1:7" ht="262.2" x14ac:dyDescent="0.25">
      <c r="A4" s="1"/>
      <c r="B4" s="5" t="s">
        <v>107</v>
      </c>
      <c r="C4" s="12" t="s">
        <v>15</v>
      </c>
      <c r="D4" s="55" t="s">
        <v>7</v>
      </c>
      <c r="E4" s="32" t="s">
        <v>108</v>
      </c>
      <c r="F4" s="122" t="s">
        <v>185</v>
      </c>
      <c r="G4" s="1"/>
    </row>
    <row r="5" spans="1:7" ht="228.75" customHeight="1" x14ac:dyDescent="0.25">
      <c r="A5" s="1"/>
      <c r="B5" s="5" t="s">
        <v>107</v>
      </c>
      <c r="C5" s="12" t="s">
        <v>30</v>
      </c>
      <c r="D5" s="55" t="s">
        <v>7</v>
      </c>
      <c r="E5" s="32" t="s">
        <v>89</v>
      </c>
      <c r="F5" s="35" t="s">
        <v>188</v>
      </c>
      <c r="G5" s="2"/>
    </row>
    <row r="6" spans="1:7" ht="346.5" customHeight="1" x14ac:dyDescent="0.25">
      <c r="A6" s="1"/>
      <c r="B6" s="5" t="s">
        <v>107</v>
      </c>
      <c r="C6" s="12" t="s">
        <v>31</v>
      </c>
      <c r="D6" s="55" t="s">
        <v>7</v>
      </c>
      <c r="E6" s="38" t="s">
        <v>111</v>
      </c>
      <c r="F6" s="123" t="s">
        <v>189</v>
      </c>
      <c r="G6" s="1"/>
    </row>
    <row r="7" spans="1:7" ht="157.5" customHeight="1" x14ac:dyDescent="0.25">
      <c r="A7" s="1"/>
      <c r="B7" s="5" t="s">
        <v>112</v>
      </c>
      <c r="C7" s="12" t="s">
        <v>32</v>
      </c>
      <c r="D7" s="55" t="s">
        <v>7</v>
      </c>
      <c r="E7" s="35" t="s">
        <v>113</v>
      </c>
      <c r="F7" s="124" t="s">
        <v>182</v>
      </c>
      <c r="G7" s="1"/>
    </row>
    <row r="8" spans="1:7" ht="135" customHeight="1" x14ac:dyDescent="0.25">
      <c r="A8" s="1"/>
      <c r="B8" s="5" t="s">
        <v>16</v>
      </c>
      <c r="C8" s="12" t="s">
        <v>33</v>
      </c>
      <c r="D8" s="54" t="s">
        <v>8</v>
      </c>
      <c r="E8" s="35" t="s">
        <v>114</v>
      </c>
      <c r="F8" s="35" t="s">
        <v>190</v>
      </c>
      <c r="G8" s="1"/>
    </row>
    <row r="9" spans="1:7" ht="82.8" x14ac:dyDescent="0.25">
      <c r="A9" s="1"/>
      <c r="B9" s="5" t="s">
        <v>16</v>
      </c>
      <c r="C9" s="12" t="s">
        <v>34</v>
      </c>
      <c r="D9" s="54" t="s">
        <v>8</v>
      </c>
      <c r="E9" s="35" t="s">
        <v>114</v>
      </c>
      <c r="F9" s="35" t="s">
        <v>191</v>
      </c>
      <c r="G9" s="1"/>
    </row>
    <row r="10" spans="1:7" ht="110.4" x14ac:dyDescent="0.25">
      <c r="A10" s="1"/>
      <c r="B10" s="5" t="s">
        <v>16</v>
      </c>
      <c r="C10" s="12" t="s">
        <v>35</v>
      </c>
      <c r="D10" s="6" t="s">
        <v>76</v>
      </c>
      <c r="E10" s="32" t="s">
        <v>41</v>
      </c>
      <c r="F10" s="35" t="s">
        <v>192</v>
      </c>
      <c r="G10" s="1"/>
    </row>
    <row r="11" spans="1:7" ht="124.2" x14ac:dyDescent="0.25">
      <c r="A11" s="1"/>
      <c r="B11" s="5" t="s">
        <v>115</v>
      </c>
      <c r="C11" s="12" t="s">
        <v>36</v>
      </c>
      <c r="D11" s="55" t="s">
        <v>7</v>
      </c>
      <c r="E11" s="32" t="s">
        <v>116</v>
      </c>
      <c r="F11" s="35" t="s">
        <v>193</v>
      </c>
      <c r="G11" s="1"/>
    </row>
    <row r="12" spans="1:7" ht="164.25" customHeight="1" x14ac:dyDescent="0.25">
      <c r="A12" s="1"/>
      <c r="B12" s="5" t="s">
        <v>115</v>
      </c>
      <c r="C12" s="12" t="s">
        <v>37</v>
      </c>
      <c r="D12" s="55" t="s">
        <v>7</v>
      </c>
      <c r="E12" s="34" t="s">
        <v>117</v>
      </c>
      <c r="F12" s="124" t="s">
        <v>216</v>
      </c>
      <c r="G12" s="1"/>
    </row>
    <row r="13" spans="1:7" ht="69" x14ac:dyDescent="0.25">
      <c r="A13" s="1"/>
      <c r="B13" s="5" t="s">
        <v>115</v>
      </c>
      <c r="C13" s="12" t="s">
        <v>38</v>
      </c>
      <c r="D13" s="6" t="s">
        <v>76</v>
      </c>
      <c r="E13" s="117" t="s">
        <v>42</v>
      </c>
      <c r="F13" s="35" t="s">
        <v>194</v>
      </c>
      <c r="G13" s="1"/>
    </row>
    <row r="14" spans="1:7" ht="82.8" x14ac:dyDescent="0.25">
      <c r="A14" s="1"/>
      <c r="B14" s="5" t="s">
        <v>17</v>
      </c>
      <c r="C14" s="12" t="s">
        <v>39</v>
      </c>
      <c r="D14" s="6" t="s">
        <v>76</v>
      </c>
      <c r="E14" s="117" t="s">
        <v>42</v>
      </c>
      <c r="F14" s="35" t="s">
        <v>193</v>
      </c>
      <c r="G14" s="1"/>
    </row>
    <row r="15" spans="1:7" ht="55.2" x14ac:dyDescent="0.25">
      <c r="A15" s="1"/>
      <c r="B15" s="5" t="s">
        <v>17</v>
      </c>
      <c r="C15" s="12" t="s">
        <v>40</v>
      </c>
      <c r="D15" s="6" t="s">
        <v>76</v>
      </c>
      <c r="E15" s="117" t="s">
        <v>42</v>
      </c>
      <c r="F15" s="125" t="s">
        <v>195</v>
      </c>
      <c r="G15" s="1"/>
    </row>
    <row r="16" spans="1:7" ht="71.25" customHeight="1" thickBot="1" x14ac:dyDescent="0.3">
      <c r="A16" s="1"/>
      <c r="B16" s="36" t="s">
        <v>17</v>
      </c>
      <c r="C16" s="27" t="s">
        <v>18</v>
      </c>
      <c r="D16" s="28" t="s">
        <v>76</v>
      </c>
      <c r="E16" s="118" t="s">
        <v>42</v>
      </c>
      <c r="F16" s="126" t="s">
        <v>183</v>
      </c>
      <c r="G16" s="1"/>
    </row>
    <row r="17" spans="1:7" ht="88.5" customHeight="1" x14ac:dyDescent="0.25">
      <c r="A17" s="1"/>
      <c r="B17" s="143" t="s">
        <v>172</v>
      </c>
      <c r="C17" s="143"/>
      <c r="D17" s="143"/>
      <c r="E17" s="143"/>
      <c r="F17" s="143"/>
      <c r="G17" s="1"/>
    </row>
    <row r="18" spans="1:7" x14ac:dyDescent="0.25">
      <c r="A18" s="1"/>
      <c r="G18" s="1"/>
    </row>
    <row r="19" spans="1:7" x14ac:dyDescent="0.25">
      <c r="A19" s="1"/>
      <c r="C19" s="14" t="s">
        <v>152</v>
      </c>
      <c r="D19" s="15">
        <v>13</v>
      </c>
      <c r="G19" s="1"/>
    </row>
    <row r="20" spans="1:7" x14ac:dyDescent="0.25">
      <c r="A20" s="1"/>
      <c r="G20" s="1"/>
    </row>
    <row r="21" spans="1:7" x14ac:dyDescent="0.25">
      <c r="A21" s="1"/>
      <c r="G21" s="1"/>
    </row>
    <row r="22" spans="1:7" x14ac:dyDescent="0.25">
      <c r="A22" s="1"/>
      <c r="G22" s="1"/>
    </row>
    <row r="23" spans="1:7" x14ac:dyDescent="0.25">
      <c r="A23" s="1"/>
      <c r="G23" s="1"/>
    </row>
    <row r="24" spans="1:7" x14ac:dyDescent="0.25">
      <c r="A24" s="1"/>
      <c r="G24" s="1"/>
    </row>
    <row r="25" spans="1:7" x14ac:dyDescent="0.25">
      <c r="A25" s="1"/>
      <c r="G25" s="1"/>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8"/>
  <sheetViews>
    <sheetView showGridLines="0" view="pageBreakPreview" topLeftCell="B15" zoomScaleNormal="85" zoomScaleSheetLayoutView="100" workbookViewId="0">
      <selection activeCell="F15" sqref="F15"/>
    </sheetView>
  </sheetViews>
  <sheetFormatPr baseColWidth="10" defaultColWidth="11.44140625" defaultRowHeight="13.8" x14ac:dyDescent="0.25"/>
  <cols>
    <col min="1" max="1" width="4.88671875" style="79" customWidth="1"/>
    <col min="2" max="2" width="30.109375" style="79" customWidth="1"/>
    <col min="3" max="3" width="38.88671875" style="79" customWidth="1"/>
    <col min="4" max="4" width="16.6640625" style="11" customWidth="1"/>
    <col min="5" max="5" width="72.88671875" style="79" customWidth="1"/>
    <col min="6" max="6" width="21.5546875" style="11" customWidth="1"/>
    <col min="7" max="16384" width="11.44140625" style="79"/>
  </cols>
  <sheetData>
    <row r="1" spans="2:6" ht="99.75" customHeight="1" x14ac:dyDescent="0.25">
      <c r="B1" s="142" t="s">
        <v>118</v>
      </c>
      <c r="C1" s="134"/>
      <c r="D1" s="134"/>
      <c r="E1" s="134"/>
      <c r="F1" s="134"/>
    </row>
    <row r="2" spans="2:6" ht="32.25" customHeight="1" x14ac:dyDescent="0.25">
      <c r="B2" s="146" t="s">
        <v>19</v>
      </c>
      <c r="C2" s="146"/>
      <c r="D2" s="146"/>
      <c r="E2" s="146"/>
      <c r="F2" s="146"/>
    </row>
    <row r="3" spans="2:6" s="11" customFormat="1" ht="46.5" customHeight="1" x14ac:dyDescent="0.3">
      <c r="B3" s="42" t="s">
        <v>1</v>
      </c>
      <c r="C3" s="42" t="s">
        <v>2</v>
      </c>
      <c r="D3" s="42" t="s">
        <v>3</v>
      </c>
      <c r="E3" s="110" t="s">
        <v>4</v>
      </c>
      <c r="F3" s="111" t="s">
        <v>174</v>
      </c>
    </row>
    <row r="4" spans="2:6" ht="96.6" x14ac:dyDescent="0.25">
      <c r="B4" s="43" t="s">
        <v>119</v>
      </c>
      <c r="C4" s="44" t="s">
        <v>43</v>
      </c>
      <c r="D4" s="56" t="s">
        <v>7</v>
      </c>
      <c r="E4" s="49" t="s">
        <v>81</v>
      </c>
      <c r="F4" s="127" t="s">
        <v>196</v>
      </c>
    </row>
    <row r="5" spans="2:6" ht="55.2" x14ac:dyDescent="0.25">
      <c r="B5" s="43" t="s">
        <v>119</v>
      </c>
      <c r="C5" s="44" t="s">
        <v>44</v>
      </c>
      <c r="D5" s="56" t="s">
        <v>7</v>
      </c>
      <c r="E5" s="39" t="s">
        <v>120</v>
      </c>
      <c r="F5" s="127" t="s">
        <v>196</v>
      </c>
    </row>
    <row r="6" spans="2:6" ht="55.2" x14ac:dyDescent="0.25">
      <c r="B6" s="5" t="s">
        <v>20</v>
      </c>
      <c r="C6" s="12" t="s">
        <v>45</v>
      </c>
      <c r="D6" s="63" t="s">
        <v>8</v>
      </c>
      <c r="E6" s="64" t="s">
        <v>121</v>
      </c>
      <c r="F6" s="127" t="s">
        <v>196</v>
      </c>
    </row>
    <row r="7" spans="2:6" ht="55.2" x14ac:dyDescent="0.25">
      <c r="B7" s="5" t="s">
        <v>20</v>
      </c>
      <c r="C7" s="51" t="s">
        <v>46</v>
      </c>
      <c r="D7" s="65" t="s">
        <v>7</v>
      </c>
      <c r="E7" s="33" t="s">
        <v>122</v>
      </c>
      <c r="F7" s="127" t="s">
        <v>196</v>
      </c>
    </row>
    <row r="8" spans="2:6" ht="129" customHeight="1" x14ac:dyDescent="0.25">
      <c r="B8" s="5" t="s">
        <v>20</v>
      </c>
      <c r="C8" s="12" t="s">
        <v>77</v>
      </c>
      <c r="D8" s="57" t="s">
        <v>8</v>
      </c>
      <c r="E8" s="40" t="s">
        <v>123</v>
      </c>
      <c r="F8" s="127" t="s">
        <v>196</v>
      </c>
    </row>
    <row r="9" spans="2:6" ht="55.2" x14ac:dyDescent="0.25">
      <c r="B9" s="5" t="s">
        <v>21</v>
      </c>
      <c r="C9" s="12" t="s">
        <v>47</v>
      </c>
      <c r="D9" s="58" t="s">
        <v>7</v>
      </c>
      <c r="E9" s="33" t="s">
        <v>124</v>
      </c>
      <c r="F9" s="127" t="s">
        <v>196</v>
      </c>
    </row>
    <row r="10" spans="2:6" ht="95.25" customHeight="1" x14ac:dyDescent="0.25">
      <c r="B10" s="5" t="s">
        <v>48</v>
      </c>
      <c r="C10" s="12" t="s">
        <v>22</v>
      </c>
      <c r="D10" s="58" t="s">
        <v>7</v>
      </c>
      <c r="E10" s="40" t="s">
        <v>125</v>
      </c>
      <c r="F10" s="127" t="s">
        <v>196</v>
      </c>
    </row>
    <row r="11" spans="2:6" ht="95.25" customHeight="1" x14ac:dyDescent="0.25">
      <c r="B11" s="5" t="s">
        <v>48</v>
      </c>
      <c r="C11" s="12" t="s">
        <v>49</v>
      </c>
      <c r="D11" s="12" t="s">
        <v>76</v>
      </c>
      <c r="E11" s="40" t="s">
        <v>126</v>
      </c>
      <c r="F11" s="127" t="s">
        <v>196</v>
      </c>
    </row>
    <row r="12" spans="2:6" ht="95.25" customHeight="1" x14ac:dyDescent="0.25">
      <c r="B12" s="5" t="s">
        <v>48</v>
      </c>
      <c r="C12" s="12" t="s">
        <v>50</v>
      </c>
      <c r="D12" s="58" t="s">
        <v>7</v>
      </c>
      <c r="E12" s="41" t="s">
        <v>127</v>
      </c>
      <c r="F12" s="127" t="s">
        <v>196</v>
      </c>
    </row>
    <row r="13" spans="2:6" ht="96.6" x14ac:dyDescent="0.25">
      <c r="B13" s="5" t="s">
        <v>128</v>
      </c>
      <c r="C13" s="12" t="s">
        <v>51</v>
      </c>
      <c r="D13" s="58" t="s">
        <v>7</v>
      </c>
      <c r="E13" s="33" t="s">
        <v>129</v>
      </c>
      <c r="F13" s="127" t="s">
        <v>196</v>
      </c>
    </row>
    <row r="14" spans="2:6" ht="165.6" x14ac:dyDescent="0.25">
      <c r="B14" s="5" t="s">
        <v>128</v>
      </c>
      <c r="C14" s="12" t="s">
        <v>52</v>
      </c>
      <c r="D14" s="4" t="s">
        <v>76</v>
      </c>
      <c r="E14" s="40" t="s">
        <v>130</v>
      </c>
      <c r="F14" s="127" t="s">
        <v>196</v>
      </c>
    </row>
    <row r="15" spans="2:6" ht="90" customHeight="1" x14ac:dyDescent="0.25">
      <c r="B15" s="5" t="s">
        <v>128</v>
      </c>
      <c r="C15" s="12" t="s">
        <v>83</v>
      </c>
      <c r="D15" s="58" t="s">
        <v>7</v>
      </c>
      <c r="E15" s="33" t="s">
        <v>131</v>
      </c>
      <c r="F15" s="127" t="s">
        <v>196</v>
      </c>
    </row>
    <row r="16" spans="2:6" ht="120" customHeight="1" x14ac:dyDescent="0.25">
      <c r="B16" s="144" t="s">
        <v>172</v>
      </c>
      <c r="C16" s="145"/>
      <c r="D16" s="145"/>
      <c r="E16" s="145"/>
      <c r="F16" s="4"/>
    </row>
    <row r="17" spans="2:5" x14ac:dyDescent="0.25">
      <c r="B17" s="17"/>
      <c r="C17" s="17"/>
      <c r="D17" s="3"/>
      <c r="E17" s="17"/>
    </row>
    <row r="18" spans="2:5" x14ac:dyDescent="0.25">
      <c r="B18" s="17"/>
      <c r="C18" s="17" t="s">
        <v>152</v>
      </c>
      <c r="D18" s="3">
        <v>12</v>
      </c>
      <c r="E18" s="17"/>
    </row>
    <row r="19" spans="2:5" x14ac:dyDescent="0.25">
      <c r="B19" s="17"/>
      <c r="C19" s="17"/>
      <c r="D19" s="3"/>
      <c r="E19" s="17"/>
    </row>
    <row r="20" spans="2:5" x14ac:dyDescent="0.25">
      <c r="B20" s="17"/>
      <c r="C20" s="17"/>
      <c r="D20" s="3"/>
      <c r="E20" s="17"/>
    </row>
    <row r="21" spans="2:5" x14ac:dyDescent="0.25">
      <c r="B21" s="17"/>
      <c r="C21" s="17"/>
      <c r="D21" s="3"/>
      <c r="E21" s="17"/>
    </row>
    <row r="22" spans="2:5" x14ac:dyDescent="0.25">
      <c r="B22" s="17"/>
      <c r="C22" s="17"/>
      <c r="D22" s="3"/>
      <c r="E22" s="17"/>
    </row>
    <row r="23" spans="2:5" x14ac:dyDescent="0.25">
      <c r="B23" s="17"/>
      <c r="C23" s="17"/>
      <c r="D23" s="3"/>
      <c r="E23" s="17"/>
    </row>
    <row r="24" spans="2:5" x14ac:dyDescent="0.25">
      <c r="B24" s="17"/>
      <c r="C24" s="17"/>
      <c r="D24" s="3"/>
      <c r="E24" s="17"/>
    </row>
    <row r="25" spans="2:5" x14ac:dyDescent="0.25">
      <c r="B25" s="17"/>
      <c r="C25" s="17"/>
      <c r="D25" s="3"/>
      <c r="E25" s="17"/>
    </row>
    <row r="26" spans="2:5" x14ac:dyDescent="0.25">
      <c r="B26" s="17"/>
      <c r="C26" s="17"/>
      <c r="D26" s="3"/>
      <c r="E26" s="17"/>
    </row>
    <row r="27" spans="2:5" x14ac:dyDescent="0.25">
      <c r="B27" s="17"/>
      <c r="C27" s="17"/>
      <c r="D27" s="3"/>
      <c r="E27" s="17"/>
    </row>
    <row r="28" spans="2:5" x14ac:dyDescent="0.25">
      <c r="B28" s="17"/>
      <c r="C28" s="17"/>
      <c r="D28" s="3"/>
      <c r="E28" s="17"/>
    </row>
  </sheetData>
  <mergeCells count="3">
    <mergeCell ref="B16:E16"/>
    <mergeCell ref="B2:F2"/>
    <mergeCell ref="B1:F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3"/>
  <sheetViews>
    <sheetView showGridLines="0" view="pageBreakPreview" topLeftCell="D13" zoomScaleNormal="70" zoomScaleSheetLayoutView="100" workbookViewId="0">
      <selection activeCell="E15" sqref="E15"/>
    </sheetView>
  </sheetViews>
  <sheetFormatPr baseColWidth="10" defaultColWidth="11.44140625" defaultRowHeight="15.6" x14ac:dyDescent="0.3"/>
  <cols>
    <col min="1" max="1" width="4.6640625" style="72" customWidth="1"/>
    <col min="2" max="2" width="26.109375" style="72" customWidth="1"/>
    <col min="3" max="3" width="67" style="72" customWidth="1"/>
    <col min="4" max="4" width="27.44140625" style="72" customWidth="1"/>
    <col min="5" max="5" width="75.5546875" style="72" customWidth="1"/>
    <col min="6" max="6" width="37.33203125" style="73" customWidth="1"/>
    <col min="7" max="16384" width="11.44140625" style="72"/>
  </cols>
  <sheetData>
    <row r="1" spans="2:6" ht="107.25" customHeight="1" x14ac:dyDescent="0.3">
      <c r="B1" s="147" t="s">
        <v>118</v>
      </c>
      <c r="C1" s="148"/>
      <c r="D1" s="148"/>
      <c r="E1" s="148"/>
      <c r="F1" s="148"/>
    </row>
    <row r="2" spans="2:6" ht="30.75" customHeight="1" x14ac:dyDescent="0.3">
      <c r="B2" s="149" t="s">
        <v>24</v>
      </c>
      <c r="C2" s="149"/>
      <c r="D2" s="149"/>
      <c r="E2" s="149"/>
      <c r="F2" s="149"/>
    </row>
    <row r="3" spans="2:6" ht="34.5" customHeight="1" x14ac:dyDescent="0.3">
      <c r="B3" s="74" t="s">
        <v>1</v>
      </c>
      <c r="C3" s="18" t="s">
        <v>2</v>
      </c>
      <c r="D3" s="18" t="s">
        <v>3</v>
      </c>
      <c r="E3" s="18" t="s">
        <v>4</v>
      </c>
      <c r="F3" s="45"/>
    </row>
    <row r="4" spans="2:6" ht="46.8" x14ac:dyDescent="0.3">
      <c r="B4" s="19" t="s">
        <v>25</v>
      </c>
      <c r="C4" s="20" t="s">
        <v>53</v>
      </c>
      <c r="D4" s="60" t="s">
        <v>7</v>
      </c>
      <c r="E4" s="69" t="s">
        <v>170</v>
      </c>
      <c r="F4" s="20" t="s">
        <v>202</v>
      </c>
    </row>
    <row r="5" spans="2:6" ht="78" x14ac:dyDescent="0.3">
      <c r="B5" s="19" t="s">
        <v>25</v>
      </c>
      <c r="C5" s="20" t="s">
        <v>54</v>
      </c>
      <c r="D5" s="60" t="s">
        <v>7</v>
      </c>
      <c r="E5" s="21" t="s">
        <v>132</v>
      </c>
      <c r="F5" s="20" t="s">
        <v>201</v>
      </c>
    </row>
    <row r="6" spans="2:6" ht="101.4" customHeight="1" x14ac:dyDescent="0.3">
      <c r="B6" s="19" t="s">
        <v>25</v>
      </c>
      <c r="C6" s="20" t="s">
        <v>55</v>
      </c>
      <c r="D6" s="60" t="s">
        <v>7</v>
      </c>
      <c r="E6" s="21" t="s">
        <v>133</v>
      </c>
      <c r="F6" s="20" t="s">
        <v>200</v>
      </c>
    </row>
    <row r="7" spans="2:6" ht="46.8" x14ac:dyDescent="0.3">
      <c r="B7" s="19" t="s">
        <v>25</v>
      </c>
      <c r="C7" s="21" t="s">
        <v>56</v>
      </c>
      <c r="D7" s="60" t="s">
        <v>7</v>
      </c>
      <c r="E7" s="66" t="s">
        <v>134</v>
      </c>
      <c r="F7" s="20" t="s">
        <v>197</v>
      </c>
    </row>
    <row r="8" spans="2:6" ht="87" customHeight="1" x14ac:dyDescent="0.3">
      <c r="B8" s="19" t="s">
        <v>59</v>
      </c>
      <c r="C8" s="21" t="s">
        <v>57</v>
      </c>
      <c r="D8" s="59" t="s">
        <v>8</v>
      </c>
      <c r="E8" s="21" t="s">
        <v>135</v>
      </c>
      <c r="F8" s="20" t="s">
        <v>199</v>
      </c>
    </row>
    <row r="9" spans="2:6" ht="75" customHeight="1" x14ac:dyDescent="0.3">
      <c r="B9" s="19" t="s">
        <v>58</v>
      </c>
      <c r="C9" s="21" t="s">
        <v>60</v>
      </c>
      <c r="D9" s="59" t="s">
        <v>8</v>
      </c>
      <c r="E9" s="21" t="s">
        <v>136</v>
      </c>
      <c r="F9" s="20" t="s">
        <v>198</v>
      </c>
    </row>
    <row r="10" spans="2:6" ht="93.6" x14ac:dyDescent="0.3">
      <c r="B10" s="19" t="s">
        <v>58</v>
      </c>
      <c r="C10" s="21" t="s">
        <v>61</v>
      </c>
      <c r="D10" s="60" t="s">
        <v>7</v>
      </c>
      <c r="E10" s="21" t="s">
        <v>137</v>
      </c>
      <c r="F10" s="20" t="s">
        <v>203</v>
      </c>
    </row>
    <row r="11" spans="2:6" ht="109.2" x14ac:dyDescent="0.3">
      <c r="B11" s="19" t="s">
        <v>58</v>
      </c>
      <c r="C11" s="21" t="s">
        <v>186</v>
      </c>
      <c r="D11" s="60" t="s">
        <v>7</v>
      </c>
      <c r="E11" s="21" t="s">
        <v>138</v>
      </c>
      <c r="F11" s="128" t="s">
        <v>204</v>
      </c>
    </row>
    <row r="12" spans="2:6" ht="80.25" customHeight="1" x14ac:dyDescent="0.3">
      <c r="B12" s="19" t="s">
        <v>139</v>
      </c>
      <c r="C12" s="21" t="s">
        <v>78</v>
      </c>
      <c r="D12" s="60" t="s">
        <v>7</v>
      </c>
      <c r="E12" s="21" t="s">
        <v>140</v>
      </c>
      <c r="F12" s="128" t="s">
        <v>205</v>
      </c>
    </row>
    <row r="13" spans="2:6" ht="109.2" x14ac:dyDescent="0.3">
      <c r="B13" s="19" t="s">
        <v>62</v>
      </c>
      <c r="C13" s="21" t="s">
        <v>63</v>
      </c>
      <c r="D13" s="60" t="s">
        <v>7</v>
      </c>
      <c r="E13" s="21" t="s">
        <v>141</v>
      </c>
      <c r="F13" s="20" t="s">
        <v>206</v>
      </c>
    </row>
    <row r="14" spans="2:6" ht="46.8" x14ac:dyDescent="0.3">
      <c r="B14" s="19" t="s">
        <v>64</v>
      </c>
      <c r="C14" s="21" t="s">
        <v>142</v>
      </c>
      <c r="D14" s="59" t="s">
        <v>8</v>
      </c>
      <c r="E14" s="21" t="s">
        <v>143</v>
      </c>
      <c r="F14" s="20" t="s">
        <v>207</v>
      </c>
    </row>
    <row r="15" spans="2:6" ht="31.2" x14ac:dyDescent="0.3">
      <c r="B15" s="19" t="s">
        <v>64</v>
      </c>
      <c r="C15" s="21" t="s">
        <v>65</v>
      </c>
      <c r="D15" s="59" t="s">
        <v>8</v>
      </c>
      <c r="E15" s="21" t="s">
        <v>144</v>
      </c>
      <c r="F15" s="128" t="s">
        <v>208</v>
      </c>
    </row>
    <row r="16" spans="2:6" ht="62.4" x14ac:dyDescent="0.3">
      <c r="B16" s="19" t="s">
        <v>64</v>
      </c>
      <c r="C16" s="21" t="s">
        <v>66</v>
      </c>
      <c r="D16" s="59" t="s">
        <v>8</v>
      </c>
      <c r="E16" s="50" t="s">
        <v>145</v>
      </c>
      <c r="F16" s="20" t="s">
        <v>209</v>
      </c>
    </row>
    <row r="17" spans="2:6" ht="31.2" x14ac:dyDescent="0.3">
      <c r="B17" s="19" t="s">
        <v>64</v>
      </c>
      <c r="C17" s="21" t="s">
        <v>67</v>
      </c>
      <c r="D17" s="59" t="s">
        <v>8</v>
      </c>
      <c r="E17" s="21" t="s">
        <v>146</v>
      </c>
      <c r="F17" s="20" t="s">
        <v>210</v>
      </c>
    </row>
    <row r="18" spans="2:6" ht="111" customHeight="1" x14ac:dyDescent="0.3">
      <c r="B18" s="19" t="s">
        <v>69</v>
      </c>
      <c r="C18" s="21" t="s">
        <v>68</v>
      </c>
      <c r="D18" s="59" t="s">
        <v>8</v>
      </c>
      <c r="E18" s="21" t="s">
        <v>147</v>
      </c>
      <c r="F18" s="20" t="s">
        <v>211</v>
      </c>
    </row>
    <row r="19" spans="2:6" ht="171.6" x14ac:dyDescent="0.3">
      <c r="B19" s="19" t="s">
        <v>71</v>
      </c>
      <c r="C19" s="21" t="s">
        <v>70</v>
      </c>
      <c r="D19" s="60" t="s">
        <v>7</v>
      </c>
      <c r="E19" s="21" t="s">
        <v>148</v>
      </c>
      <c r="F19" s="20" t="s">
        <v>212</v>
      </c>
    </row>
    <row r="20" spans="2:6" ht="46.8" x14ac:dyDescent="0.3">
      <c r="B20" s="19" t="s">
        <v>71</v>
      </c>
      <c r="C20" s="21" t="s">
        <v>72</v>
      </c>
      <c r="D20" s="67" t="s">
        <v>76</v>
      </c>
      <c r="E20" s="21" t="s">
        <v>149</v>
      </c>
      <c r="F20" s="20" t="s">
        <v>213</v>
      </c>
    </row>
    <row r="21" spans="2:6" ht="119.25" customHeight="1" x14ac:dyDescent="0.3">
      <c r="B21" s="150" t="s">
        <v>173</v>
      </c>
      <c r="C21" s="151"/>
      <c r="D21" s="151"/>
      <c r="E21" s="151"/>
      <c r="F21" s="151"/>
    </row>
    <row r="23" spans="2:6" x14ac:dyDescent="0.3">
      <c r="C23" s="72" t="s">
        <v>152</v>
      </c>
      <c r="D23" s="73">
        <v>17</v>
      </c>
    </row>
  </sheetData>
  <mergeCells count="3">
    <mergeCell ref="B1:F1"/>
    <mergeCell ref="B2:F2"/>
    <mergeCell ref="B21:F21"/>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7"/>
  <sheetViews>
    <sheetView showGridLines="0" view="pageBreakPreview" zoomScale="85" zoomScaleNormal="85" zoomScaleSheetLayoutView="85" workbookViewId="0">
      <selection activeCell="E4" sqref="E4"/>
    </sheetView>
  </sheetViews>
  <sheetFormatPr baseColWidth="10" defaultColWidth="11.44140625" defaultRowHeight="13.8" x14ac:dyDescent="0.25"/>
  <cols>
    <col min="1" max="1" width="5.5546875" style="14" customWidth="1"/>
    <col min="2" max="2" width="28.5546875" style="14" customWidth="1"/>
    <col min="3" max="3" width="28.33203125" style="14" bestFit="1" customWidth="1"/>
    <col min="4" max="4" width="20.5546875" style="14" customWidth="1"/>
    <col min="5" max="5" width="64.33203125" style="14" customWidth="1"/>
    <col min="6" max="6" width="20.5546875" style="14" customWidth="1"/>
    <col min="7" max="16384" width="11.44140625" style="14"/>
  </cols>
  <sheetData>
    <row r="1" spans="2:7" s="1" customFormat="1" ht="80.25" customHeight="1" x14ac:dyDescent="0.25">
      <c r="B1" s="142" t="s">
        <v>118</v>
      </c>
      <c r="C1" s="134"/>
      <c r="D1" s="134"/>
      <c r="E1" s="134"/>
      <c r="F1" s="155"/>
    </row>
    <row r="2" spans="2:7" s="1" customFormat="1" ht="21" customHeight="1" x14ac:dyDescent="0.25">
      <c r="B2" s="152" t="s">
        <v>23</v>
      </c>
      <c r="C2" s="153"/>
      <c r="D2" s="153"/>
      <c r="E2" s="153"/>
      <c r="F2" s="154"/>
    </row>
    <row r="3" spans="2:7" s="17" customFormat="1" ht="45" customHeight="1" x14ac:dyDescent="0.25">
      <c r="B3" s="112" t="s">
        <v>1</v>
      </c>
      <c r="C3" s="112" t="s">
        <v>2</v>
      </c>
      <c r="D3" s="112" t="s">
        <v>3</v>
      </c>
      <c r="E3" s="113" t="s">
        <v>4</v>
      </c>
      <c r="F3" s="46" t="s">
        <v>79</v>
      </c>
    </row>
    <row r="4" spans="2:7" s="1" customFormat="1" ht="207" x14ac:dyDescent="0.25">
      <c r="B4" s="26" t="s">
        <v>73</v>
      </c>
      <c r="C4" s="26" t="s">
        <v>74</v>
      </c>
      <c r="D4" s="68" t="s">
        <v>6</v>
      </c>
      <c r="E4" s="80" t="s">
        <v>150</v>
      </c>
      <c r="F4" s="37" t="s">
        <v>214</v>
      </c>
      <c r="G4" s="17"/>
    </row>
    <row r="5" spans="2:7" s="1" customFormat="1" ht="100.5" customHeight="1" x14ac:dyDescent="0.25">
      <c r="B5" s="143" t="s">
        <v>172</v>
      </c>
      <c r="C5" s="143"/>
      <c r="D5" s="143"/>
      <c r="E5" s="143"/>
      <c r="F5" s="143"/>
    </row>
    <row r="7" spans="2:7" x14ac:dyDescent="0.25">
      <c r="C7" s="14" t="s">
        <v>152</v>
      </c>
      <c r="D7" s="15">
        <v>1</v>
      </c>
    </row>
  </sheetData>
  <mergeCells count="3">
    <mergeCell ref="B2:F2"/>
    <mergeCell ref="B1:F1"/>
    <mergeCell ref="B5:F5"/>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12"/>
  <sheetViews>
    <sheetView showGridLines="0" view="pageBreakPreview" zoomScaleNormal="100" zoomScaleSheetLayoutView="100" workbookViewId="0">
      <selection activeCell="D8" sqref="D8"/>
    </sheetView>
  </sheetViews>
  <sheetFormatPr baseColWidth="10" defaultColWidth="11.44140625" defaultRowHeight="13.8" x14ac:dyDescent="0.25"/>
  <cols>
    <col min="1" max="1" width="3.33203125" style="1" customWidth="1"/>
    <col min="2" max="2" width="41.33203125" style="81" customWidth="1"/>
    <col min="3" max="3" width="14.109375" style="1" customWidth="1"/>
    <col min="4" max="4" width="23.6640625" style="1" customWidth="1"/>
    <col min="5" max="5" width="14.33203125" style="1" customWidth="1"/>
    <col min="6" max="6" width="17" style="1" customWidth="1"/>
    <col min="7" max="7" width="13.6640625" style="1" customWidth="1"/>
    <col min="8" max="8" width="19.5546875" style="1" customWidth="1"/>
    <col min="9" max="16384" width="11.44140625" style="1"/>
  </cols>
  <sheetData>
    <row r="2" spans="2:8" ht="18" x14ac:dyDescent="0.35">
      <c r="B2" s="156" t="s">
        <v>153</v>
      </c>
      <c r="C2" s="156"/>
      <c r="D2" s="156"/>
      <c r="E2" s="156"/>
      <c r="F2" s="156"/>
      <c r="G2" s="156"/>
      <c r="H2" s="156"/>
    </row>
    <row r="3" spans="2:8" ht="18" x14ac:dyDescent="0.35">
      <c r="B3" s="156" t="s">
        <v>154</v>
      </c>
      <c r="C3" s="156"/>
      <c r="D3" s="156"/>
      <c r="E3" s="156"/>
      <c r="F3" s="156"/>
      <c r="G3" s="156"/>
      <c r="H3" s="156"/>
    </row>
    <row r="4" spans="2:8" ht="14.4" thickBot="1" x14ac:dyDescent="0.3"/>
    <row r="5" spans="2:8" s="85" customFormat="1" ht="48" thickTop="1" thickBot="1" x14ac:dyDescent="0.35">
      <c r="B5" s="82" t="s">
        <v>155</v>
      </c>
      <c r="C5" s="83" t="s">
        <v>156</v>
      </c>
      <c r="D5" s="83" t="s">
        <v>157</v>
      </c>
      <c r="E5" s="83" t="s">
        <v>158</v>
      </c>
      <c r="F5" s="83" t="s">
        <v>159</v>
      </c>
      <c r="G5" s="83" t="s">
        <v>160</v>
      </c>
      <c r="H5" s="84" t="s">
        <v>161</v>
      </c>
    </row>
    <row r="6" spans="2:8" ht="14.4" thickTop="1" x14ac:dyDescent="0.25">
      <c r="B6" s="86" t="s">
        <v>162</v>
      </c>
      <c r="C6" s="87">
        <v>10</v>
      </c>
      <c r="D6" s="87">
        <v>3</v>
      </c>
      <c r="E6" s="87">
        <f>C6-D6</f>
        <v>7</v>
      </c>
      <c r="F6" s="87">
        <v>6</v>
      </c>
      <c r="G6" s="87">
        <v>1</v>
      </c>
      <c r="H6" s="88">
        <f>F6/E6</f>
        <v>0.8571428571428571</v>
      </c>
    </row>
    <row r="7" spans="2:8" x14ac:dyDescent="0.25">
      <c r="B7" s="89" t="s">
        <v>163</v>
      </c>
      <c r="C7" s="90">
        <v>6</v>
      </c>
      <c r="D7" s="90">
        <v>0</v>
      </c>
      <c r="E7" s="90">
        <f t="shared" ref="E7:E11" si="0">C7-D7</f>
        <v>6</v>
      </c>
      <c r="F7" s="90">
        <v>3</v>
      </c>
      <c r="G7" s="90">
        <v>3</v>
      </c>
      <c r="H7" s="91">
        <f>F7/E7</f>
        <v>0.5</v>
      </c>
    </row>
    <row r="8" spans="2:8" x14ac:dyDescent="0.25">
      <c r="B8" s="89" t="s">
        <v>164</v>
      </c>
      <c r="C8" s="90">
        <v>13</v>
      </c>
      <c r="D8" s="90">
        <v>5</v>
      </c>
      <c r="E8" s="90">
        <f t="shared" si="0"/>
        <v>8</v>
      </c>
      <c r="F8" s="90">
        <v>6</v>
      </c>
      <c r="G8" s="90">
        <v>2</v>
      </c>
      <c r="H8" s="92">
        <f>F8/E8</f>
        <v>0.75</v>
      </c>
    </row>
    <row r="9" spans="2:8" x14ac:dyDescent="0.25">
      <c r="B9" s="89" t="s">
        <v>165</v>
      </c>
      <c r="C9" s="90">
        <v>12</v>
      </c>
      <c r="D9" s="90">
        <v>2</v>
      </c>
      <c r="E9" s="90">
        <f t="shared" si="0"/>
        <v>10</v>
      </c>
      <c r="F9" s="90">
        <v>8</v>
      </c>
      <c r="G9" s="90">
        <v>2</v>
      </c>
      <c r="H9" s="92">
        <f t="shared" ref="H9:H11" si="1">F9/E9</f>
        <v>0.8</v>
      </c>
    </row>
    <row r="10" spans="2:8" x14ac:dyDescent="0.25">
      <c r="B10" s="89" t="s">
        <v>166</v>
      </c>
      <c r="C10" s="90">
        <v>17</v>
      </c>
      <c r="D10" s="90">
        <v>1</v>
      </c>
      <c r="E10" s="90">
        <f t="shared" si="0"/>
        <v>16</v>
      </c>
      <c r="F10" s="90">
        <v>9</v>
      </c>
      <c r="G10" s="90">
        <v>7</v>
      </c>
      <c r="H10" s="92">
        <f t="shared" si="1"/>
        <v>0.5625</v>
      </c>
    </row>
    <row r="11" spans="2:8" ht="14.4" thickBot="1" x14ac:dyDescent="0.3">
      <c r="B11" s="93" t="s">
        <v>167</v>
      </c>
      <c r="C11" s="94">
        <v>1</v>
      </c>
      <c r="D11" s="94">
        <v>0</v>
      </c>
      <c r="E11" s="94">
        <f t="shared" si="0"/>
        <v>1</v>
      </c>
      <c r="F11" s="94">
        <v>1</v>
      </c>
      <c r="G11" s="94">
        <v>0</v>
      </c>
      <c r="H11" s="95">
        <f t="shared" si="1"/>
        <v>1</v>
      </c>
    </row>
    <row r="12" spans="2:8" ht="14.4" thickTop="1" x14ac:dyDescent="0.25"/>
  </sheetData>
  <mergeCells count="2">
    <mergeCell ref="B2:H2"/>
    <mergeCell ref="B3:H3"/>
  </mergeCells>
  <pageMargins left="0.7" right="0.7" top="0.75" bottom="0.75" header="0.3" footer="0.3"/>
  <pageSetup paperSize="9" scale="5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G3"/>
  <sheetViews>
    <sheetView showGridLines="0" view="pageBreakPreview" zoomScale="85" zoomScaleNormal="85" zoomScaleSheetLayoutView="85" workbookViewId="0">
      <selection activeCell="I10" sqref="I10"/>
    </sheetView>
  </sheetViews>
  <sheetFormatPr baseColWidth="10" defaultColWidth="11.44140625" defaultRowHeight="13.8" x14ac:dyDescent="0.25"/>
  <cols>
    <col min="1" max="1" width="11.44140625" style="1"/>
    <col min="2" max="2" width="22.6640625" style="1" bestFit="1" customWidth="1"/>
    <col min="3" max="3" width="28.33203125" style="1" bestFit="1" customWidth="1"/>
    <col min="4" max="4" width="28.33203125" style="1" customWidth="1"/>
    <col min="5" max="5" width="23.33203125" style="1" bestFit="1" customWidth="1"/>
    <col min="6" max="6" width="20.109375" style="1" bestFit="1" customWidth="1"/>
    <col min="7" max="7" width="22.6640625" style="1" bestFit="1" customWidth="1"/>
    <col min="8" max="16384" width="11.44140625" style="1"/>
  </cols>
  <sheetData>
    <row r="2" spans="2:7" s="97" customFormat="1" ht="27.6" x14ac:dyDescent="0.3">
      <c r="B2" s="96" t="s">
        <v>162</v>
      </c>
      <c r="C2" s="96" t="s">
        <v>163</v>
      </c>
      <c r="D2" s="96" t="s">
        <v>164</v>
      </c>
      <c r="E2" s="96" t="s">
        <v>165</v>
      </c>
      <c r="F2" s="96" t="s">
        <v>166</v>
      </c>
      <c r="G2" s="96" t="s">
        <v>167</v>
      </c>
    </row>
    <row r="3" spans="2:7" s="99" customFormat="1" x14ac:dyDescent="0.25">
      <c r="B3" s="98">
        <f>COMPARATIVO!H6</f>
        <v>0.8571428571428571</v>
      </c>
      <c r="C3" s="98">
        <f>COMPARATIVO!H7</f>
        <v>0.5</v>
      </c>
      <c r="D3" s="98">
        <f>COMPARATIVO!H8</f>
        <v>0.75</v>
      </c>
      <c r="E3" s="98">
        <f>COMPARATIVO!H9</f>
        <v>0.8</v>
      </c>
      <c r="F3" s="98">
        <f>COMPARATIVO!H10</f>
        <v>0.5625</v>
      </c>
      <c r="G3" s="98">
        <f>COMPARATIVO!H11</f>
        <v>1</v>
      </c>
    </row>
  </sheetData>
  <pageMargins left="0.7" right="0.7" top="0.75" bottom="0.75" header="0.3" footer="0.3"/>
  <pageSetup scale="58"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24"/>
  <sheetViews>
    <sheetView showGridLines="0" tabSelected="1" view="pageBreakPreview" topLeftCell="C1" zoomScaleNormal="85" zoomScaleSheetLayoutView="100" workbookViewId="0">
      <selection activeCell="G27" sqref="G27"/>
    </sheetView>
  </sheetViews>
  <sheetFormatPr baseColWidth="10" defaultColWidth="11.44140625" defaultRowHeight="13.8" x14ac:dyDescent="0.25"/>
  <cols>
    <col min="1" max="1" width="7.33203125" style="1" customWidth="1"/>
    <col min="2" max="2" width="22.6640625" style="1" bestFit="1" customWidth="1"/>
    <col min="3" max="3" width="28.33203125" style="1" bestFit="1" customWidth="1"/>
    <col min="4" max="4" width="28.33203125" style="1" customWidth="1"/>
    <col min="5" max="5" width="23.33203125" style="1" bestFit="1" customWidth="1"/>
    <col min="6" max="6" width="20.109375" style="1" bestFit="1" customWidth="1"/>
    <col min="7" max="7" width="22.6640625" style="1" bestFit="1" customWidth="1"/>
    <col min="8" max="8" width="17.6640625" style="1" customWidth="1"/>
    <col min="9" max="16384" width="11.44140625" style="1"/>
  </cols>
  <sheetData>
    <row r="1" spans="2:8" ht="14.4" thickBot="1" x14ac:dyDescent="0.3"/>
    <row r="2" spans="2:8" s="104" customFormat="1" ht="28.2" thickBot="1" x14ac:dyDescent="0.3">
      <c r="B2" s="100" t="s">
        <v>162</v>
      </c>
      <c r="C2" s="101" t="s">
        <v>163</v>
      </c>
      <c r="D2" s="102" t="s">
        <v>164</v>
      </c>
      <c r="E2" s="101" t="s">
        <v>165</v>
      </c>
      <c r="F2" s="102" t="s">
        <v>166</v>
      </c>
      <c r="G2" s="101" t="s">
        <v>167</v>
      </c>
      <c r="H2" s="103" t="s">
        <v>168</v>
      </c>
    </row>
    <row r="3" spans="2:8" s="99" customFormat="1" ht="14.4" thickBot="1" x14ac:dyDescent="0.3">
      <c r="B3" s="105">
        <f>'%CUMPLIMIENTO'!B3</f>
        <v>0.8571428571428571</v>
      </c>
      <c r="C3" s="106">
        <f>'%CUMPLIMIENTO'!C3</f>
        <v>0.5</v>
      </c>
      <c r="D3" s="107">
        <f>'%CUMPLIMIENTO'!D3</f>
        <v>0.75</v>
      </c>
      <c r="E3" s="106">
        <f>'%CUMPLIMIENTO'!E3</f>
        <v>0.8</v>
      </c>
      <c r="F3" s="107">
        <f>'%CUMPLIMIENTO'!F3</f>
        <v>0.5625</v>
      </c>
      <c r="G3" s="106">
        <f>'%CUMPLIMIENTO'!G3</f>
        <v>1</v>
      </c>
      <c r="H3" s="108">
        <f>(SUM(B3:G3))/6</f>
        <v>0.74494047619047621</v>
      </c>
    </row>
    <row r="24" spans="4:7" x14ac:dyDescent="0.25">
      <c r="D24" s="109" t="s">
        <v>217</v>
      </c>
      <c r="E24" s="109"/>
      <c r="F24" s="109"/>
      <c r="G24" s="109"/>
    </row>
  </sheetData>
  <pageMargins left="0.7" right="0.7" top="0.75" bottom="0.75" header="0.3" footer="0.3"/>
  <pageSetup paperSize="9" scale="51"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C304A1-3954-46D9-A923-56341BE15513}">
  <ds:schemaRefs>
    <ds:schemaRef ds:uri="435a11ef-c2bf-4d1e-b58b-639ade20a33f"/>
    <ds:schemaRef ds:uri="http://schemas.openxmlformats.org/package/2006/metadata/core-properties"/>
    <ds:schemaRef ds:uri="4a79346c-a6ad-4da9-9296-d52f41bdf88e"/>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1AEB2CD-2F03-4B54-ACFB-283B5A1F32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GES RIE CORR</vt:lpstr>
      <vt:lpstr>RACIO DE TRAMI</vt:lpstr>
      <vt:lpstr>RENDI CUENT</vt:lpstr>
      <vt:lpstr>MEJORA ATEN AL CIU</vt:lpstr>
      <vt:lpstr>TRANSPARENCIA</vt:lpstr>
      <vt:lpstr>INICIATIVA ADICIONAL </vt:lpstr>
      <vt:lpstr>COMPARATIVO</vt:lpstr>
      <vt:lpstr>%CUMPLIMIENTO</vt:lpstr>
      <vt:lpstr>AVANCE II CUATRIMESTRE</vt:lpstr>
      <vt:lpstr>'INICIATIVA ADICIONAL '!Área_de_impresión</vt:lpstr>
      <vt:lpstr>'RACIO DE TRAMI'!Área_de_impresión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YOLANDA VILLALBA PINZON</cp:lastModifiedBy>
  <cp:lastPrinted>2020-09-30T21:33:22Z</cp:lastPrinted>
  <dcterms:created xsi:type="dcterms:W3CDTF">2019-05-16T19:20:01Z</dcterms:created>
  <dcterms:modified xsi:type="dcterms:W3CDTF">2020-10-28T22:46:46Z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