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unproteccion-my.sharepoint.com/personal/victor_benitorevollo_unp_gov_co/Documents/Escritorio/Riesgos SGSI/"/>
    </mc:Choice>
  </mc:AlternateContent>
  <xr:revisionPtr revIDLastSave="0" documentId="8_{580F52A1-2B0B-4E35-B5A6-876D56E15A04}" xr6:coauthVersionLast="47" xr6:coauthVersionMax="47" xr10:uidLastSave="{00000000-0000-0000-0000-000000000000}"/>
  <bookViews>
    <workbookView xWindow="-120" yWindow="-120" windowWidth="29040" windowHeight="15840" xr2:uid="{00000000-000D-0000-FFFF-FFFF00000000}"/>
  </bookViews>
  <sheets>
    <sheet name="MATRIZ DE RIESGO" sheetId="1" r:id="rId1"/>
    <sheet name="Guía_Amenazas" sheetId="14" r:id="rId2"/>
    <sheet name="Identf de riesgo" sheetId="11" r:id="rId3"/>
    <sheet name="Valoración R.I" sheetId="4" r:id="rId4"/>
    <sheet name="Hoja1" sheetId="10" state="hidden" r:id="rId5"/>
    <sheet name="Valoración R.R" sheetId="2" r:id="rId6"/>
    <sheet name="ESCENARIOS_DE_RIESGOS" sheetId="9" state="hidden" r:id="rId7"/>
    <sheet name="CONTROLES" sheetId="8" r:id="rId8"/>
    <sheet name="INSTRUCTIVO" sheetId="12" r:id="rId9"/>
  </sheets>
  <externalReferences>
    <externalReference r:id="rId10"/>
  </externalReferences>
  <definedNames>
    <definedName name="_xlnm._FilterDatabase" localSheetId="7" hidden="1">CONTROLES!$A$6:$E$169</definedName>
    <definedName name="_xlnm._FilterDatabase" localSheetId="6" hidden="1">ESCENARIOS_DE_RIESGOS!$B$5:$Y$117</definedName>
    <definedName name="_xlnm._FilterDatabase" localSheetId="0" hidden="1">'MATRIZ DE RIESGO'!$A$7:$AB$13</definedName>
    <definedName name="Amenazas">[1]Tablas!$B$2:$B$13</definedName>
    <definedName name="Apetito_del_riesgo">[1]Tablas!$AB$2:$AB$7</definedName>
    <definedName name="_xlnm.Print_Area" localSheetId="2">'Identf de riesgo'!$A$1:$F$14</definedName>
    <definedName name="Calidad_Coherencia">[1]Tablas!$AE$2:$AE$4</definedName>
    <definedName name="Causa_Vulnerabilidad">[1]Tablas!$D$2:$D$21</definedName>
    <definedName name="Clasificación_del_riesgo">[1]Tablas!$L$2:$L$8</definedName>
    <definedName name="Componente">'Valoración R.R'!$A$2:$A$6</definedName>
    <definedName name="Consecuencia">[1]Tablas!$F$2:$F$12</definedName>
    <definedName name="Consecuencias">'Valoración R.R'!$E$21:$E$30</definedName>
    <definedName name="Control_ISO">[1]Anexo_A!$G$4:$G$117</definedName>
    <definedName name="Descripción_del_riesgo">[1]Tablas!$J$2:$J$4</definedName>
    <definedName name="Documentación">[1]Tablas!$X$2:$X$3</definedName>
    <definedName name="DOS">#REF!</definedName>
    <definedName name="Dueño_Riesgo">'Valoración R.R'!$AF$2:$AF$51</definedName>
    <definedName name="Evidencia">[1]Tablas!$Z$2:$Z$3</definedName>
    <definedName name="Frecuencia">[1]Tablas!$N$2:$N$5</definedName>
    <definedName name="Frecuencia_2">[1]Tablas!$Y$2:$Y$3</definedName>
    <definedName name="Hecho">[1]Tablas!$AG$2:$AG$4</definedName>
    <definedName name="Impacto" localSheetId="1">[1]Tablas!$R$2:$R$6</definedName>
    <definedName name="Impacto">'Valoración R.R'!$K$2:$K$74</definedName>
    <definedName name="Implementación">[1]Tablas!$V$2:$V$3</definedName>
    <definedName name="Objetico_Proceso">'Valoración R.R'!$G$3:$G$16</definedName>
    <definedName name="Opción_Tratamiento">'Valoración R.R'!$I$2:$I$6</definedName>
    <definedName name="Opciones_de_manejo">[1]Tablas!$AA$2:$AA$4</definedName>
    <definedName name="Período">[1]Tablas!$AD$2:$AD$5</definedName>
    <definedName name="Probabilidad" localSheetId="1">[1]Tablas!$Q$2:$Q$6</definedName>
    <definedName name="Probabilidad">'Valoración R.R'!$J$2:$J$7</definedName>
    <definedName name="Proceso_Apoyo">'Valoración R.R'!$D$2:$D$10</definedName>
    <definedName name="Proceso_Estratégico">'Valoración R.R'!$E$2:$E$7</definedName>
    <definedName name="Proceso_Evaluacion_y_control">'Valoración R.R'!$D$13:$D$14</definedName>
    <definedName name="Proceso_Misional">'Valoración R.R'!$C$2:$C$5</definedName>
    <definedName name="Procesos">'Valoración R.R'!$F$3:$F$16</definedName>
    <definedName name="Resultado">[1]Tablas!$AF$2:$AF$4</definedName>
    <definedName name="Riesgo">[1]Tablas!$H$2:$H$4</definedName>
    <definedName name="Riesgos">'Valoración R.R'!$A$21:$A$100</definedName>
    <definedName name="Tipo_de_control">[1]Tablas!$U$2:$U$4</definedName>
    <definedName name="Tipo_Proceso">'Valoración R.R'!$B$2:$B$6</definedName>
    <definedName name="Tipo_Riesgo">'Valoración R.R'!$H$3:$H$12</definedName>
    <definedName name="Tratamiento">[1]Tablas!$AC$2:$AC$5</definedName>
    <definedName name="TRES">#REF!</definedName>
    <definedName name="UNO">#REF!</definedName>
    <definedName name="x">#REF!</definedName>
    <definedName name="Zona_de_riesgo">[1]Tablas!$S$2:$S$5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 i="1" l="1"/>
  <c r="S10" i="1" s="1"/>
  <c r="T10" i="1" s="1"/>
  <c r="L10" i="1"/>
  <c r="M10" i="1" s="1"/>
  <c r="R11" i="1"/>
  <c r="S11" i="1" s="1"/>
  <c r="L11" i="1"/>
  <c r="M11" i="1" s="1"/>
  <c r="R12" i="1"/>
  <c r="S12" i="1" s="1"/>
  <c r="L12" i="1"/>
  <c r="M12" i="1" s="1"/>
  <c r="L13" i="1"/>
  <c r="M13" i="1" s="1"/>
  <c r="R13" i="1"/>
  <c r="S13" i="1" s="1"/>
  <c r="T13" i="1" s="1"/>
  <c r="R9" i="1"/>
  <c r="S9" i="1" s="1"/>
  <c r="T9" i="1" s="1"/>
  <c r="L9" i="1"/>
  <c r="M9" i="1" s="1"/>
  <c r="U10" i="1" l="1"/>
  <c r="V10" i="1" s="1"/>
  <c r="T11" i="1"/>
  <c r="U11" i="1"/>
  <c r="V11" i="1" s="1"/>
  <c r="T12" i="1"/>
  <c r="U12" i="1"/>
  <c r="V12" i="1" s="1"/>
  <c r="U13" i="1"/>
  <c r="V13" i="1" s="1"/>
  <c r="U9" i="1"/>
  <c r="V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Yacel Espinosa Vanegas</author>
  </authors>
  <commentList>
    <comment ref="E6" authorId="0" shapeId="0" xr:uid="{00000000-0006-0000-0200-000001000000}">
      <text>
        <r>
          <rPr>
            <b/>
            <sz val="16"/>
            <color indexed="81"/>
            <rFont val="Tahoma"/>
            <family val="2"/>
          </rPr>
          <t>David Yacel Espinosa Vanegas:</t>
        </r>
        <r>
          <rPr>
            <sz val="16"/>
            <color indexed="81"/>
            <rFont val="Tahoma"/>
            <family val="2"/>
          </rPr>
          <t xml:space="preserve">
Los valores se adopotaron en el 2008 y ya se tiene apropiacion de los moismo, por lo cual no se cambo</t>
        </r>
      </text>
    </comment>
  </commentList>
</comments>
</file>

<file path=xl/sharedStrings.xml><?xml version="1.0" encoding="utf-8"?>
<sst xmlns="http://schemas.openxmlformats.org/spreadsheetml/2006/main" count="2319" uniqueCount="1487">
  <si>
    <t>Componente_SIG</t>
  </si>
  <si>
    <t>Tipo_Proceso</t>
  </si>
  <si>
    <t>Proceso_Misional</t>
  </si>
  <si>
    <t>Proceso_Apoyo</t>
  </si>
  <si>
    <t>Proceso_Estratégico</t>
  </si>
  <si>
    <t>Proceso</t>
  </si>
  <si>
    <t>Objetico_Proceso</t>
  </si>
  <si>
    <t>Tipo_Riesgo</t>
  </si>
  <si>
    <t>Opción_Tratamiento</t>
  </si>
  <si>
    <t>Probabilidad</t>
  </si>
  <si>
    <t>Impacto</t>
  </si>
  <si>
    <t>VALORACIÓN DEL RIESGO</t>
  </si>
  <si>
    <t>VALORACIÓN DE LOS CONTROLES</t>
  </si>
  <si>
    <t>VALORACIÓN DE LA EFICACIA DEL CONTROL</t>
  </si>
  <si>
    <t>Dueños_Riesgo</t>
  </si>
  <si>
    <t>IMPACTO</t>
  </si>
  <si>
    <t>INSIGNIFICANTE</t>
  </si>
  <si>
    <t>MENOR</t>
  </si>
  <si>
    <t>MODERADO</t>
  </si>
  <si>
    <t>MAYOR</t>
  </si>
  <si>
    <t>CATASTROFICO</t>
  </si>
  <si>
    <t>APLICACIÓN
(TIPO DE CONTROL)</t>
  </si>
  <si>
    <t>VALOR</t>
  </si>
  <si>
    <t>PERIODICIDAD
(DEL CONTROL)</t>
  </si>
  <si>
    <t>PRODUCTO</t>
  </si>
  <si>
    <t>EFICACIA
(DEL CONTROL)</t>
  </si>
  <si>
    <t>VALORACION</t>
  </si>
  <si>
    <t>ESCALA</t>
  </si>
  <si>
    <t>Sistema de Gestión de Calidad (SGC)</t>
  </si>
  <si>
    <t>Gestión Evaluación del Riesgo</t>
  </si>
  <si>
    <t>Direccionamiento Estratégico</t>
  </si>
  <si>
    <t>Generar los parámetros y lineamientos institucionales para la gestión y trámite de las evaluaciones del riesgo tanto individual, colectivo y a instalaciones de las poblaciones objeto del Programa de Prevención y Protección de la Unidad Nacional de Protección, necesario para coadyuvar a garantizar la vida y la integridad de las personas, grupos o comunidades, de acuerdo al nivel de riesgo extraordinario o extremo que se presente mediante el análisis efectuado</t>
  </si>
  <si>
    <t>Ambiental</t>
  </si>
  <si>
    <t>Mitigar el Riesgo</t>
  </si>
  <si>
    <t>PROBABILIDAD</t>
  </si>
  <si>
    <t>PREVENTIVO</t>
  </si>
  <si>
    <t>PERMANENTE</t>
  </si>
  <si>
    <t>ALTO</t>
  </si>
  <si>
    <t>9 a 12</t>
  </si>
  <si>
    <t>DIRECCION_GENERAL</t>
  </si>
  <si>
    <t>Sistema de Gestión Ambiental (SGA)</t>
  </si>
  <si>
    <t>Gestión Medidas de Protección</t>
  </si>
  <si>
    <t>Gestión de Servicio al Ciudadano</t>
  </si>
  <si>
    <t>Planeación Institucional</t>
  </si>
  <si>
    <t>Gestionar la implementación, el seguimiento y control de las medidas de prevención y protección tendientes a salvaguardar la vida de los beneficiarios del programa de protección, así como realizar el desmonte de medidas, de acuerdo con la normativa vigente y procedimientos establecidos</t>
  </si>
  <si>
    <t>Ciberseguridad</t>
  </si>
  <si>
    <t>Asumir el Riesgo</t>
  </si>
  <si>
    <t>RARO</t>
  </si>
  <si>
    <t xml:space="preserve">PERIODICO </t>
  </si>
  <si>
    <t>MEDIO</t>
  </si>
  <si>
    <t xml:space="preserve">MEDIO </t>
  </si>
  <si>
    <t>5 a 8</t>
  </si>
  <si>
    <t>Direccion General</t>
  </si>
  <si>
    <t>Sistema de Gestión Seguridad y Salud en el Trabajo (SGSST)</t>
  </si>
  <si>
    <t>Gestión Especializada de Seguridad y Protección</t>
  </si>
  <si>
    <t>Gestión Administrativa</t>
  </si>
  <si>
    <t>Sistema de Gestión</t>
  </si>
  <si>
    <t>Realizar el análisis de riesgo, implementación, supervisión y seguimiento de las medidas materiales de protección a los integrantes del nuevo partido
o movimiento político que surja del transito de las FARC-EP que se reincorpore a la vida civil y sus familias, en atención a las normas vigentes que le apliquen</t>
  </si>
  <si>
    <t>Corrupción</t>
  </si>
  <si>
    <t>Evitar el Riesgo</t>
  </si>
  <si>
    <t>IMPROBABLE</t>
  </si>
  <si>
    <t>OCASIONAL</t>
  </si>
  <si>
    <t>BAJO</t>
  </si>
  <si>
    <t>2 a 4</t>
  </si>
  <si>
    <t>OFICINA_DE_CONTROL_INTERNO</t>
  </si>
  <si>
    <t>Sistema de Gestión de Seguridad de Información (SGSI)</t>
  </si>
  <si>
    <t xml:space="preserve"> </t>
  </si>
  <si>
    <t>Gestión Financiera</t>
  </si>
  <si>
    <t>Gestión de las Comunicaciones</t>
  </si>
  <si>
    <t>Identificar, disponer y administrar aquellos recursos requeridos para la prestación de los servicios eficaz y eficientemente, en las cantidades y cualidades necesarias, así como las condiciones de ambiente y seguridad laboral propicias para que los riesgos asociados no se materialicen.</t>
  </si>
  <si>
    <t>Cumplimiento</t>
  </si>
  <si>
    <t>Transferir el Riesgo</t>
  </si>
  <si>
    <t>POSIBLE</t>
  </si>
  <si>
    <t>CORRECTIVO</t>
  </si>
  <si>
    <t>INEXISTENTE</t>
  </si>
  <si>
    <t>1</t>
  </si>
  <si>
    <t>Oficina Control Interno</t>
  </si>
  <si>
    <t>Gestión Jurídica</t>
  </si>
  <si>
    <t>Gestión Estratégica del Talento Humano</t>
  </si>
  <si>
    <t>Facilitar el acceso de la ciudadanía a los trámites y servicios de la UNP como así mismo atender las peticiones, quejas, reclamos, sugerencias y denuncias elevadas ante la entidad, a través de los diferentes canales establecidos y en el marco de la normatividad vigente, teniendo presente las necesidades, realidades y expectativas del ciudadano, la caracterización de la población objeto y grupos de interés, verificando su percepción de satisfacción</t>
  </si>
  <si>
    <t>Estratégico</t>
  </si>
  <si>
    <t>PROBABLE</t>
  </si>
  <si>
    <t>OFICINA_ASESORA_JURIDICA</t>
  </si>
  <si>
    <t>Gestión Control Disciplinario Interno</t>
  </si>
  <si>
    <t>Administrativa</t>
  </si>
  <si>
    <t>Financiero</t>
  </si>
  <si>
    <t>CASI SEGURO</t>
  </si>
  <si>
    <t>Oficina Asesora Juridica</t>
  </si>
  <si>
    <t>Gestión Documental</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</si>
  <si>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</si>
  <si>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Operativo</t>
  </si>
  <si>
    <t>Ayudita:</t>
  </si>
  <si>
    <t>BUSCARV(J4,DATOS!$K$3:$P$7,COINCIDIR(K4,DATOS!$K$2:$P$2,0),0)</t>
  </si>
  <si>
    <t>DETECTIVO</t>
  </si>
  <si>
    <t>OFICINA_ASESORA_DE_PLANEACION_E_INFORMACION</t>
  </si>
  <si>
    <t>Gestión Tecnológica</t>
  </si>
  <si>
    <t>Asesorar jurídicamente a la Unidad Nacional de Protección-UNP mediante representación judicial, administrativa y la gestión normativa en defensa de sus intereses, para reducir los eventos generadores del daño antijurídico, fortalecer la seguridad jurídica y el cumplimiento legal.</t>
  </si>
  <si>
    <t>Seguridad de la información</t>
  </si>
  <si>
    <t>=BUSCARV(L7;DATOS!$M$4:$R$8;COINCIDIR(M7;DATOS!$M$3:$R$3;0);0)</t>
  </si>
  <si>
    <t>Grupo de Gestión Informática y de Soporte Técnico (GGIST).</t>
  </si>
  <si>
    <t>Control Disciplinario Interno</t>
  </si>
  <si>
    <t>Seguridad Digital</t>
  </si>
  <si>
    <t>Grupo de Planeación Estratégica y Mejoramiento Continuo (GPEMC)</t>
  </si>
  <si>
    <t>Proceso_Evaluacion_y_control</t>
  </si>
  <si>
    <t>Gestionar el cumplimiento de la política de gestión documental y la adecuada Administración de Archivos en la UNP para propiciar la transparencia en la gestión pública y el acceso a los archivos como garante de los derechos de los ciudadanos, los servidores públicos y las entidades del Estado.</t>
  </si>
  <si>
    <t>Tecnológico</t>
  </si>
  <si>
    <t>- -</t>
  </si>
  <si>
    <t>Grupo de Atención al Ciudadano (GAC)</t>
  </si>
  <si>
    <t>Gestionar y ejecutar de manera integral las tecnologías de la información en la UNP como un habilitador e innovador de los procesos, para que por medio de la transformación se aumente su uso y aprovechamiento; prestando
servicios acordes a sus necesidades y capacidades, en un ambiente seguro que contemple la mitigación y tratamiento de los riesgos de seguridad digital, para ser más confiables, eficientes y oportunos en la atención de sus grupos de interés</t>
  </si>
  <si>
    <t>.</t>
  </si>
  <si>
    <t>SECRETARIA_GENERAL</t>
  </si>
  <si>
    <t>Gestión de evaluación independiente</t>
  </si>
  <si>
    <t>Orientar estratégicamente a la Unidad Nacional de Protección -UNP- a través de la definición de lineamientos generales, políticas, estrategias y del modelo de operación, armonizando los planes, programas y proyectos de carácter estratégico para dar cumplimiento a la misión, objetivos institucionales, sectoriales y metas de gobierno.</t>
  </si>
  <si>
    <t>NIVEL DE RIESGO
(PROBABILIDAD X IMPACTO)</t>
  </si>
  <si>
    <t>Grupo de Gestión Administrativa (GGA)</t>
  </si>
  <si>
    <t>Planeación</t>
  </si>
  <si>
    <t>NIVEL DE RIESGO
(INHERENTE)</t>
  </si>
  <si>
    <t>CALIFICACION</t>
  </si>
  <si>
    <t>SI(L4&lt;=10,"Bajo",SI(Y(L4&gt;=11, L4&lt;=20),"Moderado",SI(Y(L4&gt;=21, L4&lt;=40),"Alto",SI(Y(L4&gt;=41, L4&lt;=75),"Extremo",""))))</t>
  </si>
  <si>
    <t>Grupo de Presupuesto (GP)</t>
  </si>
  <si>
    <t>Establecer, implementar, mantener y mejorar los componentes del modelo integrado MIPG-SIG de la UNP, que facilite la generación de valor público en la Entidad para su población objeto y grupos de interés.</t>
  </si>
  <si>
    <t xml:space="preserve">EXTREMO </t>
  </si>
  <si>
    <t>41 A 75</t>
  </si>
  <si>
    <t>SI(Y(L4&gt;=41, L4&lt;=75),"Extremo","")</t>
  </si>
  <si>
    <t>Grupo de Tesorería (GT)</t>
  </si>
  <si>
    <t>Desarrollar estrategias de comunicación que logren integrar el marco misional de la Entidad, utilizando los medios y canales internos y externos, con el fin de satisfacer las necesidades comunicativas, en términos de transparencia y oportunidad para generar impacto positivo en la población objeto y grupos de interés</t>
  </si>
  <si>
    <t xml:space="preserve">ALTO </t>
  </si>
  <si>
    <t>21 A 40</t>
  </si>
  <si>
    <t>SI(Y(L4&gt;=21, L4&lt;=40),"Alto","")</t>
  </si>
  <si>
    <t>Grupo de Contratación (GC)</t>
  </si>
  <si>
    <t xml:space="preserve"> Gestionar, vincular y promover el desarrollo y bienestar del talento humano que permita contribuir al logro de la misionalidad de la entidad, en el marco de la integridad y del servicio público.</t>
  </si>
  <si>
    <t>11 A 20</t>
  </si>
  <si>
    <t>SI(Y(L4&gt;=11, L4&lt;=20),"Moderado","")</t>
  </si>
  <si>
    <t>Grupo de Contabilidad (GCB)</t>
  </si>
  <si>
    <t>Evaluar el Sistema de Control Interno de la Unidad Nacional de Protección a través de Auditorias Seguimientos y Evaluaciones Independientes, y apoyar los demás sistemas de gestión implementados en la Entidad, que permita el mejoramiento continuo de la eficacia, eficiencia y efectividad de los procesos de la Entidad</t>
  </si>
  <si>
    <t>1 A 10</t>
  </si>
  <si>
    <t>SI(L4&lt;=10,"Bajo", "")</t>
  </si>
  <si>
    <t>Grupo de Control Disciplinario Interno (GCDI)</t>
  </si>
  <si>
    <t>Riesgos</t>
  </si>
  <si>
    <t>Escenarios</t>
  </si>
  <si>
    <t>Causas_Eventos</t>
  </si>
  <si>
    <t>Consecuencias</t>
  </si>
  <si>
    <t>Grupo de Almacén  General (GAG)</t>
  </si>
  <si>
    <t>Pérdida de la Información de la Entidad</t>
  </si>
  <si>
    <t>* Robo de Información</t>
  </si>
  <si>
    <t>RIESGOS:</t>
  </si>
  <si>
    <t>Indispobilildad de la información</t>
  </si>
  <si>
    <t>Grupo de Convenios (GCV)</t>
  </si>
  <si>
    <t>Indisponibilidad de la información</t>
  </si>
  <si>
    <t>* Fallas en la Operación</t>
  </si>
  <si>
    <t>Pérdidas Financieras</t>
  </si>
  <si>
    <t>CAUSAS O EVENTOS:</t>
  </si>
  <si>
    <t xml:space="preserve">* Falla de Potencia </t>
  </si>
  <si>
    <t>Grupo de Gestión Documental (GGD)</t>
  </si>
  <si>
    <t>Fallas de Seguridad por Recurso Humano</t>
  </si>
  <si>
    <t>* Daño Físico en Documentos</t>
  </si>
  <si>
    <t>Pérdidas de Imagen</t>
  </si>
  <si>
    <t>VALORACION DEL RIESGO RESIDUAL</t>
  </si>
  <si>
    <t>Grupo de Armamento (GAR)</t>
  </si>
  <si>
    <t>No cumplimiento de los Programas de Bienestar y Capacitación a Nivel Nacional.</t>
  </si>
  <si>
    <t xml:space="preserve">* Daño Físico en Infraestructura </t>
  </si>
  <si>
    <t>Incumplimientos Legales</t>
  </si>
  <si>
    <t>NIVEL DE RIESGO RESIDUAL</t>
  </si>
  <si>
    <t>SI(U4&lt;=8,"Bajo",SI(Y(U4&gt;=9,U4&lt;=22),"Moderado",SI(Y(U4&gt;=23,U4&lt;=36),"Alto",SI(U4&gt;37,"Extremo",""))))</t>
  </si>
  <si>
    <t>Grupo de Comisión de Servicios y Autorización de Viajes (GCSAV)</t>
  </si>
  <si>
    <t>Debilidades en la Planeación.</t>
  </si>
  <si>
    <t>* Robo de Equipos</t>
  </si>
  <si>
    <t>Daños a la Integridad Física</t>
  </si>
  <si>
    <t>DESREF(D21, COINCIDIR(G21,C21:C177,0)-1, 0, CONTAR.SI(C21:C177,G21), 1)</t>
  </si>
  <si>
    <t>&gt; 37</t>
  </si>
  <si>
    <t>SI(u4&gt;37,"Extremo", "")</t>
  </si>
  <si>
    <t>SUBDIRECCION_DE_EVALUACION_DEL_RIESGO</t>
  </si>
  <si>
    <t xml:space="preserve">Acumulación de Activos Inservibles </t>
  </si>
  <si>
    <t>* Virus</t>
  </si>
  <si>
    <t>Llamados de Atención</t>
  </si>
  <si>
    <t>23 a 36</t>
  </si>
  <si>
    <t>SI(Y(u4&gt;=23, L4&lt;=36),"Alto","")</t>
  </si>
  <si>
    <t>Grupo de Análisis Estratégico Poblacional (GAEP)</t>
  </si>
  <si>
    <t xml:space="preserve">Adecuación y Mantenimiento de Infraestructura Sin Cumplimiento de Normas Técnicas  en la Materia. </t>
  </si>
  <si>
    <t>* Escucha Fraudulenta</t>
  </si>
  <si>
    <t>Sanciones</t>
  </si>
  <si>
    <t>9  a 22</t>
  </si>
  <si>
    <t>SI(Y(u4&gt;=9, L4&lt;=22),"Moderado","")</t>
  </si>
  <si>
    <t>Grupo Cuerpo Técnico de Recopilación y Análisis de Información (CTRAI)</t>
  </si>
  <si>
    <t>Adopción de Medidas Sanitarias y Fitosanitarias Inadecuadas</t>
  </si>
  <si>
    <t>* Divulgación de la Información</t>
  </si>
  <si>
    <t>Reprocesos</t>
  </si>
  <si>
    <t>DESREF(DATOS!$D$21,COINCIDIR(F4,DATOS!$C$21:$C$456,0)-1,0,CONTAR.SI(DATOS!$C$21:$C$456,F4),1)</t>
  </si>
  <si>
    <t>&lt;8</t>
  </si>
  <si>
    <t>SI(u4&lt;=8,"Bajo", "")</t>
  </si>
  <si>
    <t>Grupo Control de Calidad del Análisis de Riesgos (GCCAR)</t>
  </si>
  <si>
    <t xml:space="preserve">Alta posibilidad de diseminación y establecimiento de Foc R4T en Colombia </t>
  </si>
  <si>
    <t>* Error en Uso</t>
  </si>
  <si>
    <t>Interrupción de la Operación o del Servicio</t>
  </si>
  <si>
    <t>Grupo Secretaría Técnica del Comité de Evaluación de Riesgo y Recomendación de Medidas (CERREM</t>
  </si>
  <si>
    <t xml:space="preserve">Alta posibilidad de ingreso de Foc R4T a Colombia </t>
  </si>
  <si>
    <t>* Robo De Medios</t>
  </si>
  <si>
    <t>Compromiso de la Seguridad de la Información</t>
  </si>
  <si>
    <t>Grupo Secretaría Técnica de Grupo de Valoración Preliminar (GSTGVP)</t>
  </si>
  <si>
    <t>Atención inoportuna a requerimientos por los entes de control</t>
  </si>
  <si>
    <t>* Corrupción de Datos</t>
  </si>
  <si>
    <t>DESREF(DATOS!$D$21; COINCIDIR(F5;DATOS!$C$21:$C$456;0)-1; 0; CONTAR.SI(DATOS!$C$21:$C$456;F5); 1)</t>
  </si>
  <si>
    <t>Grupo de Solicitudes de Protección (GSP)</t>
  </si>
  <si>
    <t>Baja calidad y oportunidad de la información misional generada al exterior de  la entidad</t>
  </si>
  <si>
    <t>Baja cobertura para el acceso a la información</t>
  </si>
  <si>
    <t>* Procesamiento Ilegal de Información</t>
  </si>
  <si>
    <t>Grupo de Implementación (GI)</t>
  </si>
  <si>
    <t xml:space="preserve">Baja inspección y control en la producción y Comercialización de semillas </t>
  </si>
  <si>
    <t>Baja oportunidad en la prestación de  los servicios generales</t>
  </si>
  <si>
    <t>* Indisponibilidad de la Base de Datos</t>
  </si>
  <si>
    <t>Grupo de Seguridad Especial (GSE)</t>
  </si>
  <si>
    <t>Cancelación de obligaciones sin requisitos de ley</t>
  </si>
  <si>
    <t>Celebrar, ejecutar y liquidar convenios que no cumplan con los requisitos legales y técnicos establecidos.</t>
  </si>
  <si>
    <t>* Indisponibilidad de TI</t>
  </si>
  <si>
    <t>Grupo Cuerpo Técnico de Veri_x001F_cación (GCTV),</t>
  </si>
  <si>
    <t>Clima laboral desfavorable</t>
  </si>
  <si>
    <t>* Falla de la Aplicaciones Críticas</t>
  </si>
  <si>
    <t>Grupo Desmonte de las Medidas de Protección (GDMP)</t>
  </si>
  <si>
    <t>Concepto sin el debido rigor técnico</t>
  </si>
  <si>
    <t>* Indisponibilidad de la Red</t>
  </si>
  <si>
    <t>Grupo de Vehiculos de Protección (GRVP)</t>
  </si>
  <si>
    <t xml:space="preserve">Consumo de materiales sin control </t>
  </si>
  <si>
    <t>* Indisponibilidad del PC´S</t>
  </si>
  <si>
    <t>Grupo de Control de Desplazamientos Esquemas Protectivos (GCDEP)</t>
  </si>
  <si>
    <t>Contratación no oportuna de los bienes y/o servicios  de la institución</t>
  </si>
  <si>
    <t xml:space="preserve">* Ciberataques </t>
  </si>
  <si>
    <t>Grupos Regionales de Protección. (GURP)</t>
  </si>
  <si>
    <t>Control insuficiente de enfermedades y plagas de control oficial</t>
  </si>
  <si>
    <t>* Destrucción de Equipos</t>
  </si>
  <si>
    <t>SUBDIRECCION_ESPECIALIZADA_DE_SEGURIDAD_Y_PROTECCIÓN</t>
  </si>
  <si>
    <t>Control insuficiente para detectar la aparición de enfermedades y plagas exóticas y/o emergentes</t>
  </si>
  <si>
    <t>* Pérdida de Servicios Esenciales</t>
  </si>
  <si>
    <t>Grupo de Recepción, Ánalisis, evaluación de riesgos y recomendaciones (GRAERR)</t>
  </si>
  <si>
    <t>Control insuficiente para detectar la ocurrencia de enfermedades y plagas en áreas libres y de baja prevalencia</t>
  </si>
  <si>
    <t>* Falta  de Planes Contingencia que Permitan la Recuperación en caso de Desastres.</t>
  </si>
  <si>
    <t>Grupo de Implementación, supervisión y  nalización de medidas (GISFM)</t>
  </si>
  <si>
    <t>Débil administración del riesgo</t>
  </si>
  <si>
    <t>* Indisponibilidad de Información Física</t>
  </si>
  <si>
    <t>Grupo de Automotores (GA)</t>
  </si>
  <si>
    <t>Decisiones con base en información desactualizada</t>
  </si>
  <si>
    <t>* Desconocimiento de los Lineamientos del SGSI (Políticas, Normas y Procedimientos).</t>
  </si>
  <si>
    <t>Grupo Cuerpo de Seguridad y Protección (GCSP)</t>
  </si>
  <si>
    <t>Defensa errada en procesos</t>
  </si>
  <si>
    <t>* Ausencia de Personal que Cumpla con los Roles Establecidos en la Guía de Roles de Servicios Tecnológicos de la Estrategia de Gobierno en Linea.</t>
  </si>
  <si>
    <t>Grupo de Gestión de Viáticos y Desplazamientos (GGVT)</t>
  </si>
  <si>
    <t>Deficiencias en la socialización y publicidad de las MSF para la exportación de productos y subproductos agropecuarios.</t>
  </si>
  <si>
    <t>* Falta de Uso y Apropiación en Cultura Organizacional en Seguridad de la Información.</t>
  </si>
  <si>
    <t>Grupo de Enlace con Talento Humano (GETH)</t>
  </si>
  <si>
    <t xml:space="preserve">Deficiente definición e implementación de políticas y programas sanitarios y fitosanitarios  </t>
  </si>
  <si>
    <t xml:space="preserve">* Incumplimiento y/o Desactualización de los Procesos y Procedimientos Relacionados con Gestión de TIC´S. </t>
  </si>
  <si>
    <t>Grupo de Planeación y Seguimiento (GPS)</t>
  </si>
  <si>
    <t>Deficiente Inspección y control a la comercialización nacional e internacional de animales, vegetales y sus productos.</t>
  </si>
  <si>
    <t>* Abuso de Derechos.</t>
  </si>
  <si>
    <t>SUBDIRECCION_DE_TALENTO_HUMANO</t>
  </si>
  <si>
    <t>Deficiente o inexistente evaluación de riesgos asociado a la importación de productos y subproductos agropecuarios</t>
  </si>
  <si>
    <t>* Copia Fraudulenta de Información.</t>
  </si>
  <si>
    <t>Grupo de Selección y Evaluación (GES)</t>
  </si>
  <si>
    <t>Deficiente regulación para la importación de productos y subproductos agropecuarios al país.</t>
  </si>
  <si>
    <t>* Modificación no Autorizada de la Información.</t>
  </si>
  <si>
    <t>Grupo de Nómina (GN)</t>
  </si>
  <si>
    <t xml:space="preserve">Deficiente vigilancia, inspección y control en los predios de la producción primaria.    </t>
  </si>
  <si>
    <t>* Ausencia de Personal.</t>
  </si>
  <si>
    <t>Grupo de Registro y Control (GRC)</t>
  </si>
  <si>
    <t xml:space="preserve">Deficientes indicadores para medir la gestión </t>
  </si>
  <si>
    <t>* Uso no Autorizado de Equipos.</t>
  </si>
  <si>
    <t>Grupo de Capacitación, Bienestar y Seguridad y Salud en el Trabajo (GBSST)</t>
  </si>
  <si>
    <t>Emisiones de material particulado</t>
  </si>
  <si>
    <t>* Exceso de Confianza.</t>
  </si>
  <si>
    <t xml:space="preserve">Escasa comunicación entre los niveles de la organización </t>
  </si>
  <si>
    <t>* Limitaciones Ppresupuestales.</t>
  </si>
  <si>
    <t>Escasa evaluación y seguimiento a las medidas de  control</t>
  </si>
  <si>
    <t>* Políticas Gubernamentales.</t>
  </si>
  <si>
    <t>Estados financieros no razonables o desactualizados</t>
  </si>
  <si>
    <t>* Desconocimiento de los Beneficios.</t>
  </si>
  <si>
    <t xml:space="preserve">Excesivo consumo de agua </t>
  </si>
  <si>
    <t xml:space="preserve">* Apatía a Participar y a Mejorar las Competencias. </t>
  </si>
  <si>
    <t xml:space="preserve">Excesivo consumo de energía y combustibles </t>
  </si>
  <si>
    <t>* Falta de Apoyo de las Directivas de la Entidad.</t>
  </si>
  <si>
    <t xml:space="preserve">Expedición de permisos sin el lleno de requisitos </t>
  </si>
  <si>
    <t>* Deficiencias en la Identificación de las Necesidades de Capacitación en las Dependencias.</t>
  </si>
  <si>
    <t>Falta de confiabilidad en el resultado.</t>
  </si>
  <si>
    <t>* No Hay Doliente para los Temas de Bienestar y Capacitación en las Seccionales.</t>
  </si>
  <si>
    <t xml:space="preserve">Falta de detección, reporte y/o comunicación de la ocurrencia de eventos negativos relacionados con el control de plagas y enfermedades </t>
  </si>
  <si>
    <t>* Desconocimiento de la Normatividad Aplicable.</t>
  </si>
  <si>
    <t>Falta de Objetividad en las respuestas de la encuesta de satisfacción.</t>
  </si>
  <si>
    <t xml:space="preserve">* Información Insuficiente para la Toma de Decisiones. </t>
  </si>
  <si>
    <t>Falta de oportunidad en la  elaboración o adopción de  Medidas Sanitarias y Fitosanitarias</t>
  </si>
  <si>
    <t>* No Divulgación Amplia del Desempeño de los Objetivos.</t>
  </si>
  <si>
    <t>Falta de oportunidad en la publicación oficial y socialización de la MSF</t>
  </si>
  <si>
    <t xml:space="preserve">* Falta de Lineamientos. </t>
  </si>
  <si>
    <t xml:space="preserve">Falta de oportunidad y calidad en la educomunicacion </t>
  </si>
  <si>
    <t>* Voluntad Política.</t>
  </si>
  <si>
    <t>Generación de Vertimientos sin tratamiento</t>
  </si>
  <si>
    <t>* Pérdida de Vida Útil de los Bienes.</t>
  </si>
  <si>
    <t xml:space="preserve">impactos negativos causados por manejo de residuos  solidos (peligrosos, no peligrosos, escombros y RAEES) </t>
  </si>
  <si>
    <t xml:space="preserve">* Obsolescencia de Elementos. </t>
  </si>
  <si>
    <t xml:space="preserve">Imposibilidad de iniciar proceso disciplinarios </t>
  </si>
  <si>
    <t>* Inexistencia de Políticas Institucionales para la Depuración de Inservibles.</t>
  </si>
  <si>
    <t>Imposibilidad de registros de ingresos</t>
  </si>
  <si>
    <t>* Falta de Renovación de Bienes y Muebles de Oficina.</t>
  </si>
  <si>
    <t>Inadecuado flujo de la información (AC)</t>
  </si>
  <si>
    <t xml:space="preserve">* Escasa Planificación de las Obras. </t>
  </si>
  <si>
    <t>Inconsistencia en el registro de CDP y compromiso presupuestal</t>
  </si>
  <si>
    <t>* Desconocimiento de Normas.</t>
  </si>
  <si>
    <t>Inconsistencias de la información financiera.</t>
  </si>
  <si>
    <t>* Deficiencias en la Interventoría o Interventoría sin Control.</t>
  </si>
  <si>
    <t xml:space="preserve">Incumplimiento a los compromisos de pago adquiridos con terceros </t>
  </si>
  <si>
    <t xml:space="preserve">* Diseños Desactualizados. </t>
  </si>
  <si>
    <t xml:space="preserve">Incumplimiento al programa anual de auditoria </t>
  </si>
  <si>
    <t xml:space="preserve">* Deficiencia de Recursos. </t>
  </si>
  <si>
    <t>Incumplimiento de la normatividad vigente en la materia o del procedimiento establecido.</t>
  </si>
  <si>
    <t xml:space="preserve">* Escasa Voluntad Política. </t>
  </si>
  <si>
    <t>Incumplimiento de los contratistas</t>
  </si>
  <si>
    <t>* Urgencia en la Expedición de Medidas sin el Análisis Técnico y Regulatorio Debido.</t>
  </si>
  <si>
    <t>Incumplimiento de metas</t>
  </si>
  <si>
    <t>* Inadecuado Ejercicio de Competencias (Se Pretende Regular Materias que no le Competen al Instituto).</t>
  </si>
  <si>
    <t>Incumplimiento de normas iso 17025 y BPL</t>
  </si>
  <si>
    <t>* Se Regula de Manera Incompleta los Riesgos y Medidas.</t>
  </si>
  <si>
    <t>Incumplimiento de plazo para la entrega de resultados de laboratorio</t>
  </si>
  <si>
    <t>* Ceder a Presiones Indebidas de Grupos de Interés.</t>
  </si>
  <si>
    <t>Incumplimiento en los programas de mantenimiento de la infraestructura física</t>
  </si>
  <si>
    <t xml:space="preserve">* Funcionarios o Contratistas Realizan Socialización de los Proyectos de las MSF Adquiriendo Compromisos no Alcanzables. </t>
  </si>
  <si>
    <t xml:space="preserve">Ineficacia en la Administración  del Mejoramiento Continuo </t>
  </si>
  <si>
    <t xml:space="preserve">* Deficiencias en los Canales de Comunicación Internos. </t>
  </si>
  <si>
    <t>Información no confiable</t>
  </si>
  <si>
    <t xml:space="preserve">* Diseminar la enfermedad en el proceso de vigilancia </t>
  </si>
  <si>
    <t xml:space="preserve">Informes de auditoría con inconsistencias e imprecisiones.     </t>
  </si>
  <si>
    <t>* No contar con la técnica diagnóstica de laboratorio para la identificación apropiada del patógeno</t>
  </si>
  <si>
    <t xml:space="preserve">Ingreso y/o salida de productos infectados </t>
  </si>
  <si>
    <t>* No contar con el personal idóneo suficiente para efectuar la vigilancia.</t>
  </si>
  <si>
    <t>Insuficiencia en la calidad y oportunidad de la información generada al interior de la entidad</t>
  </si>
  <si>
    <t>* Desarticulación en el flujo y canales de información sobre la cantidad, origen y destino del material de propagación sembrado en el país.</t>
  </si>
  <si>
    <t>La disponibilidad de personal no es suficiente y/o competente para garantizar la calidad y oportunidad del producto o servicio</t>
  </si>
  <si>
    <t>* Desarticulación de la red de vigilancia.</t>
  </si>
  <si>
    <t>La Medida Sanitaria y Fitosanitaria no cumple el propósito para el cual fue elaborada.</t>
  </si>
  <si>
    <t>* No hay investigación sobre la efectividad de las medidas de eliminación de un brote de la enfermedad.</t>
  </si>
  <si>
    <t>Medidas adoptadas resultan insuficientes para la protección S/F y de inocuidad para el sector primario del país.</t>
  </si>
  <si>
    <t xml:space="preserve">* Inexistencia de programas educativos estatales enfocados a la </t>
  </si>
  <si>
    <t>MSF Insuficiente para proteger animales, plantas y humanos.</t>
  </si>
  <si>
    <t>* Formación de profesionales en este tipo de problemas fitosanitarios.</t>
  </si>
  <si>
    <t>No confiabilidad de información generada del proceso de  nómina</t>
  </si>
  <si>
    <t xml:space="preserve">* No se cuenta con caracterización de zonas geográficas de los cultivos de musáceas en Colombia </t>
  </si>
  <si>
    <t>Pérdida de información de inventario de bienes</t>
  </si>
  <si>
    <t xml:space="preserve">* Sistemas de información no adecuados para el procesamiento de información </t>
  </si>
  <si>
    <t>Pérdida de información financiera</t>
  </si>
  <si>
    <t>* importación de material de propagación in vitro de Musáceas y Heliconiáceas infectados con estructuras reproductivas y de resistencia de Foc R4T</t>
  </si>
  <si>
    <t>Pérdida de la biodiversidad genética para conservación de las especies para la alimentación y la agricultura</t>
  </si>
  <si>
    <t>* Determinación errónea de la situación o estatus de Foc R4T en el País de origen.</t>
  </si>
  <si>
    <t>Presentación de la información financiera económica y social en tiempo no real</t>
  </si>
  <si>
    <t>* Fallas en los procesos de producción y bioseguridad implementados por los laboratorios y/o centros de producción en los países de origen para la obtención del material de propagación in vitro de Musáceas y Heliconiáceas con destino a la exportación para Colombia.</t>
  </si>
  <si>
    <t>Que los bienes o servicios recibidos no satisfagan las necesidades internas</t>
  </si>
  <si>
    <t>* Inconsistencias en el sistema de certificación fitosanitaria realizado por la Organización Nacional de Protección Fitosanitaria del país de origen.</t>
  </si>
  <si>
    <t>Que los equipos de laboratorio no estén calibrados</t>
  </si>
  <si>
    <t>* Direccionamiento del requerimiento</t>
  </si>
  <si>
    <t>Realizar un infra o supra seguro para los bienes del Instituto</t>
  </si>
  <si>
    <t>* Falta de compromiso del responsable asignado</t>
  </si>
  <si>
    <t xml:space="preserve">Respuesta  inoportuna  a las solicitudes y consultas de los usuarios </t>
  </si>
  <si>
    <t>* Criterio deficiente o nulo para priorizar información que debe ser divulgada</t>
  </si>
  <si>
    <t>Resultados emitidos por el Laboratorio de forma inoportuna.</t>
  </si>
  <si>
    <t>* Recursos (personal, técnicos, tecnológicos y financieros) deficientes</t>
  </si>
  <si>
    <t xml:space="preserve">Resultados no objetivos en el análisis de riesgos sanitarios y fitosanitarios </t>
  </si>
  <si>
    <t>* Deficiente gestión con los medios y gestores de opinión</t>
  </si>
  <si>
    <t>Sanciones pecuniarias ocasionadas por parte de los terceros</t>
  </si>
  <si>
    <t xml:space="preserve">* Deficiencia en la formulación de una adecuada política de comunicación </t>
  </si>
  <si>
    <t>* Las medidas adoptadas no se comunican a los interesados</t>
  </si>
  <si>
    <t>* Deficiencia en los Canales de Comunicación</t>
  </si>
  <si>
    <t>* Falta de capacidad operativa (personal, financiera, infraestructura y conectividad).</t>
  </si>
  <si>
    <t>* Demora en la recepción de información.</t>
  </si>
  <si>
    <t>* Demora en la consolidación y análisis de la información.</t>
  </si>
  <si>
    <t>* Trámite lento en el proceso de divulgación.</t>
  </si>
  <si>
    <t>* bajo presupuesto asignado a las actividades de comunicación del riesgo</t>
  </si>
  <si>
    <t>* alta dispersión de la población rural del país</t>
  </si>
  <si>
    <t>* deficiencia de personal para el desarrollo de actividades de comunicación del riesgo.</t>
  </si>
  <si>
    <t>* Deficiencia de personal idóneo</t>
  </si>
  <si>
    <t>* Tecnologías obsoletas para el manejo de información</t>
  </si>
  <si>
    <t xml:space="preserve">* Deficiencias en el diagnostico (oportunidad y confiabilidad)                                                                                                          </t>
  </si>
  <si>
    <t xml:space="preserve">* Deficiencia de recursos para desarrollo de actividades  </t>
  </si>
  <si>
    <t xml:space="preserve">* Falta de apoyo de entidades militares y de Policía.    </t>
  </si>
  <si>
    <t>* Deficiente planeación de los procesos</t>
  </si>
  <si>
    <t>* Personal no capacitado o sin el perfil , en la verificación de los soportes de la obligación.</t>
  </si>
  <si>
    <t>* Incumplimiento del procedimiento establecido</t>
  </si>
  <si>
    <t>* Presión de los grupos de poder.</t>
  </si>
  <si>
    <t>* Desconocimiento de las normas.</t>
  </si>
  <si>
    <t>* Omitir algún paso del procedimiento establecido.</t>
  </si>
  <si>
    <t>* Falta de idoneidad de los servidores públicos asignados.</t>
  </si>
  <si>
    <t>* La imposibilidad de verificar la documentación presentada para la suscripción del convenio.</t>
  </si>
  <si>
    <t xml:space="preserve">* Cubrir gastos no establecidos en el objeto del convenio </t>
  </si>
  <si>
    <t xml:space="preserve">* Falta de incentivos </t>
  </si>
  <si>
    <t>* Escaso reconocimiento</t>
  </si>
  <si>
    <t xml:space="preserve">* Carga excesiva de trabajo </t>
  </si>
  <si>
    <t xml:space="preserve">* Ambiente laboral desfavorable </t>
  </si>
  <si>
    <t>* liderazgo deficiente</t>
  </si>
  <si>
    <t>* Deficiente calificación de la competencia técnica.</t>
  </si>
  <si>
    <t>* Fallo en el direccionamiento del funcionario que recibe la información.</t>
  </si>
  <si>
    <t xml:space="preserve">* Falta de competencia del asignado.                                         </t>
  </si>
  <si>
    <t>* Corrupción del funcionario responsable</t>
  </si>
  <si>
    <t xml:space="preserve">* Presión del gremio/ empresa o grupo de poder </t>
  </si>
  <si>
    <t xml:space="preserve">* No se hace una adecuada identificación de necesidades </t>
  </si>
  <si>
    <t xml:space="preserve">* No se establecen y/o implementan programas de consumo sostenible </t>
  </si>
  <si>
    <t xml:space="preserve">* Inoportuna gestión en la adquisición de los materiales de consumo </t>
  </si>
  <si>
    <t>* Demoras en la radicación de la solicitud de contratación</t>
  </si>
  <si>
    <t xml:space="preserve">* Deficiencia en la elaboración de los estudios previos que soportan la contratación.                </t>
  </si>
  <si>
    <t>* Falta de personal capacitado</t>
  </si>
  <si>
    <t xml:space="preserve">* Cambios en la normatividad o decisiones                          </t>
  </si>
  <si>
    <t xml:space="preserve">* Falta de control en las versiones de los documentos que soportan la contratación  </t>
  </si>
  <si>
    <t>* Deficiencias en la recolección y análisis de la información</t>
  </si>
  <si>
    <t>* Tecnologías obsoletas para el manejo de la información</t>
  </si>
  <si>
    <t>* Deficiente dotación de equipos</t>
  </si>
  <si>
    <t>* Cambios climáticos extremos</t>
  </si>
  <si>
    <t>* Situaciones de orden público en algunas zonas</t>
  </si>
  <si>
    <t>* Incremento de contrabando que favorece el movimiento de productos con riesgo de presencia de plagas y enfermedades.</t>
  </si>
  <si>
    <t>* Falta de idoneidad en el personal que desarrolla las actividades</t>
  </si>
  <si>
    <t>* Personal insuficiente</t>
  </si>
  <si>
    <t>* Falta de herramientas normativas para el control de la zoonosis y situaciones de riesgo fitosanitario.</t>
  </si>
  <si>
    <t>* Falta de recursos para el desarrollo de actividades de atención de eventos zoonóticos o de riesgo fitosanitario.</t>
  </si>
  <si>
    <t>* Inadecuada distribución de labores</t>
  </si>
  <si>
    <t>* Escaso control sanitario en los puntos de ingreso</t>
  </si>
  <si>
    <t>* Incremento de situaciones de orden público</t>
  </si>
  <si>
    <t>* Contrabando</t>
  </si>
  <si>
    <t>* Baja capacitación y divulgación a usuarios, productores y entes de control.</t>
  </si>
  <si>
    <t>* Nulos o débiles controles en puertos, aeropuertos y pasos fronterizos.</t>
  </si>
  <si>
    <t>* Escases de personal  para el desarrollo de actividades de vigilancia y control.</t>
  </si>
  <si>
    <t>* Capacitación y entrenamiento insuficiente para la detección de  plagas y enfermedades exóticas.</t>
  </si>
  <si>
    <t>* Falta de recursos, equipos y personal requerido para llevar a cabo las acciones de análisis y diagnóstico requerido, como parte de las acciones de vigilancia de plagas reglamentadas.</t>
  </si>
  <si>
    <t>* Falta de estrategias de educomunicación asociadas al riesgo de presencia y establecimiento de plagas sujetas a control oficial.</t>
  </si>
  <si>
    <t>* Importaciones autorizadas sin el lleno de requisitos</t>
  </si>
  <si>
    <t>* Deficiencia en la capacidad de detección de micro y macro organismos plaga</t>
  </si>
  <si>
    <t>* Falta de recursos y personal idóneo para el desarrollo de actividades de vigilancia y  diagnóstico.</t>
  </si>
  <si>
    <t>* Deficiencia de equipos y aplicativos  para la recolección y análisis de información</t>
  </si>
  <si>
    <t>* Deficiencia en los canales de comunicación</t>
  </si>
  <si>
    <t xml:space="preserve">* Deficiencia en la consolidación de la información </t>
  </si>
  <si>
    <t xml:space="preserve">* Recursos económicos limitados </t>
  </si>
  <si>
    <t>* Falta de Interés</t>
  </si>
  <si>
    <t xml:space="preserve">* Deficiente  compromiso de la alta dirección </t>
  </si>
  <si>
    <t xml:space="preserve">* Desconocimiento de las normas vigentes en la materia </t>
  </si>
  <si>
    <t xml:space="preserve">* Limitaciones presupuestales </t>
  </si>
  <si>
    <t>* No registrar o reportar oportunamente la información</t>
  </si>
  <si>
    <t xml:space="preserve">* Desconocimiento o Desidia        </t>
  </si>
  <si>
    <t xml:space="preserve">* Falta de personal de apoyo y profesional.              </t>
  </si>
  <si>
    <t>* Falta de herramientas para la debida conservación y custodia de los procesos que reposan en la Seccional.</t>
  </si>
  <si>
    <t>* Falta de asignación presupuestal                                                                                                                                                                                                                                                                                                                                                                                                * Falta de capacitación en la normatividad Ica para los nuevos contratistas abogados</t>
  </si>
  <si>
    <t>* Imposibilidad de desplazamiento del funcionario encargado y pago de copias de documentos judiciales</t>
  </si>
  <si>
    <t>* Falta de entendimiento que los requisitos sanitarios de exportación son medidas sanitarias y fitosanitarias y que su diseño y desarrollo obedece a una evaluación de riesgos realizada por el país de destino y aceptada por el ICA.</t>
  </si>
  <si>
    <t>* En el SISPAP aparece muy poca o ninguna información, tanto de productos y sus requisitos de exportación (MSF) como de los países que le han autorizado a Colombia el acceso de tales productos, pero si hay exportaciones de muchos productos y subproductos agropecuarios.</t>
  </si>
  <si>
    <t>* Falta de  Voluntad política</t>
  </si>
  <si>
    <t>* Falta de recursos técnicos, tecnológicos, financieros y humanos</t>
  </si>
  <si>
    <t>* Inadecuado diagnóstico de la situación sanitaria y fitosanitaria</t>
  </si>
  <si>
    <t>* Falta de idoneidad en los formuladores de políticas y programas</t>
  </si>
  <si>
    <t>* Tardío alineamiento entre subgerencias involucradas, Direcciones Técnicas y Grupos de Trabajo.</t>
  </si>
  <si>
    <t>* Deficiente asignación de recursos para la generación de políticas y normatividad sectorial.</t>
  </si>
  <si>
    <t>* Tardío alineamiento a los estándares  internacionales</t>
  </si>
  <si>
    <t>* Deficiente política sectorial</t>
  </si>
  <si>
    <t>* Metas programadas, cuyo cumplimiento depende de la voluntad y/o necesidad del usuario o de la eventualidad con la que se presente.</t>
  </si>
  <si>
    <t>* Incremento del contrabando</t>
  </si>
  <si>
    <t xml:space="preserve">* Exceso de tramites para la legalización </t>
  </si>
  <si>
    <t>*  Deficiente vigilancia y control en puertos aeropuertos y pasos de frontera</t>
  </si>
  <si>
    <t>* Situaciones de orden publico</t>
  </si>
  <si>
    <t xml:space="preserve">* Escasa cooperación  por parte de los usuarios                       </t>
  </si>
  <si>
    <t xml:space="preserve">* Fronteras porosas y pasos ilegales                                                </t>
  </si>
  <si>
    <t>* Autoridades de policía y aduana ineficientes</t>
  </si>
  <si>
    <t>* Personal insuficiente o sin las competencias necesarias para la gestión del cargo.</t>
  </si>
  <si>
    <t>* Deficiencia de recursos para la prevención y control</t>
  </si>
  <si>
    <t>* Falta de continuidad, actualización y socialización interna y externa de los procedimientos de la entidad</t>
  </si>
  <si>
    <t>* Deficiencias en la evaluación del desempeño (talento humano)</t>
  </si>
  <si>
    <t>* Desarrollo de actividades que no responden a metas del plan de acción</t>
  </si>
  <si>
    <t>* Falta de apoyo de entidades civiles, militares y de Policía.</t>
  </si>
  <si>
    <t xml:space="preserve">* Falta de profesionales idóneos. </t>
  </si>
  <si>
    <t xml:space="preserve">* Deficiente entrenamiento y actualización. </t>
  </si>
  <si>
    <t xml:space="preserve">* Falta de acceso a la información científica. </t>
  </si>
  <si>
    <t xml:space="preserve">* Falta de recursos tecnológicos, conectividad e infraestructura. </t>
  </si>
  <si>
    <t>* Falta de entendimiento que los requisitos sanitarios de importación  son medidas sanitarias y fitosanitarias y que su diseño y desarrollo obedece a una evaluación de riesgos pero el producto final de ese proceso no es la evaluación de riesgo sino la MSF de importación.</t>
  </si>
  <si>
    <t>* El concepto de MSF de importación de tiempo atrás ha sido sustituido por los requisitos SF de las certificaciones exigibles en puerto para la importación.</t>
  </si>
  <si>
    <t xml:space="preserve">* Internamente aunque existe la dirección técnica de evolución de riesgos, como el producto final no es una evaluación de riesgos sino una MSF y las mismas son establecidas y autorizadas por un comité presidido por la misma área misional que posteriormente sube la información,  las vigila y las controla. </t>
  </si>
  <si>
    <t xml:space="preserve">* Deficiencias en la recolección y análisis de la información </t>
  </si>
  <si>
    <t>* Tecnologías obsoletas para el manejo, consolidación y análisis  la de información</t>
  </si>
  <si>
    <t xml:space="preserve">* Situaciones de orden publico en algunas zonas </t>
  </si>
  <si>
    <t xml:space="preserve">* Falta de compromiso del personal que lleva a cabo la actividad.                                                        </t>
  </si>
  <si>
    <t xml:space="preserve">* Falta de compromiso de los productores.                                     </t>
  </si>
  <si>
    <t xml:space="preserve">* Falta de divulgación y socialización de las normas </t>
  </si>
  <si>
    <t>* Falta de estrategias de educomunicación sobre las plagas sujetas a vigilancia oficial</t>
  </si>
  <si>
    <t>* Falta de estímulos (beneficios)  para el productor.</t>
  </si>
  <si>
    <t xml:space="preserve">* Deficiencia de recursos para algunas actividades </t>
  </si>
  <si>
    <t>* Escaso interés de usuarios en  actividades de capacitación ofrecidas por el ICA.</t>
  </si>
  <si>
    <t>* Falta de voluntad de usuarios en la aplicación de métodos de control indicados por el ICA.</t>
  </si>
  <si>
    <t>* Falta de instrumentos y equipos  para el desarrollo de actividades de vigilancia directa e indirecta</t>
  </si>
  <si>
    <t>* Fallas en los herramientas tecnológicas.</t>
  </si>
  <si>
    <t xml:space="preserve">* Falta de procedimientos e instructivos para el desarrollo de las actividades </t>
  </si>
  <si>
    <t>* Corrupción en los procesos</t>
  </si>
  <si>
    <t xml:space="preserve">* Desconocimiento del tema </t>
  </si>
  <si>
    <t>* Débil planeación</t>
  </si>
  <si>
    <t>* Baja capacitación</t>
  </si>
  <si>
    <t>* No inclusión de las áreas y dependencias  en la formulación de indicadores</t>
  </si>
  <si>
    <t>* Los indicadores establecido no miden impactos</t>
  </si>
  <si>
    <t xml:space="preserve">* Desconocimiento de las normas o procesos  </t>
  </si>
  <si>
    <t xml:space="preserve">* No se cuenta con equipos apropiados par a caracterizar las emisiones </t>
  </si>
  <si>
    <t xml:space="preserve">* No se cuenta con los filtros apropiados o los existentes no opera adecuadamente </t>
  </si>
  <si>
    <t>* Escasa socialización de la política de comunicación e interiorización de la misma</t>
  </si>
  <si>
    <t>* Pocas reuniones de integración entre funcionarios de diferentes niveles y seccionales.</t>
  </si>
  <si>
    <t xml:space="preserve">* Desconocimiento de la interacción entre procesos </t>
  </si>
  <si>
    <t xml:space="preserve">* Escasa participación de la comunidad </t>
  </si>
  <si>
    <t xml:space="preserve">* Falta de recursos </t>
  </si>
  <si>
    <t>* Indicadores inadecuados</t>
  </si>
  <si>
    <t xml:space="preserve">* Deficiente cultura del control  </t>
  </si>
  <si>
    <t xml:space="preserve">* Desconocimiento de herramientas para el control y la evaluación </t>
  </si>
  <si>
    <t>* Presiones indebidas y posibilidad de hechos de corrupción.</t>
  </si>
  <si>
    <t>* Escasa o nula divulgación para sensibilizar a usuarios, autoridades y productores.</t>
  </si>
  <si>
    <t xml:space="preserve">* Registro inoportuno de las novedades de Almacén  </t>
  </si>
  <si>
    <t>* Registros efectuados con errores o inconsistencia</t>
  </si>
  <si>
    <t>* Incumplimiento en el cronograma de entrega de información</t>
  </si>
  <si>
    <t>* No se cuenta con planos de redes hídricas que permitan realizar acciones para la eficiencia del recurso</t>
  </si>
  <si>
    <t xml:space="preserve">* Escasos recursos para el mantenimiento de la infraestructura </t>
  </si>
  <si>
    <t xml:space="preserve">* Dificultad de inversión por falta de títulos de propiedad </t>
  </si>
  <si>
    <t xml:space="preserve">* No hay campañas de sensibilización para el ahorro de agua </t>
  </si>
  <si>
    <t xml:space="preserve">* No se cuenta con planos de redes eléctricas que permitan realizar acciones para la eficiencia energética </t>
  </si>
  <si>
    <t xml:space="preserve">* Escasos recursos para el mantenimiento de la infraestructura eléctrica </t>
  </si>
  <si>
    <t xml:space="preserve">* El consumo energético excede la capacidad instalada </t>
  </si>
  <si>
    <t>* Errores en la evaluación del autorizado.</t>
  </si>
  <si>
    <t>* Esquema de calificación y/o autorización no confiable.</t>
  </si>
  <si>
    <t>* Deficiente seguimiento y evaluación a los autorizados</t>
  </si>
  <si>
    <t>* Realizar métodos de análisis no validados</t>
  </si>
  <si>
    <t>* Incompetencia del analista.</t>
  </si>
  <si>
    <t xml:space="preserve">* Incumplimiento de los controles establecidos para los métodos de análisis </t>
  </si>
  <si>
    <t>* Distracción del analista.</t>
  </si>
  <si>
    <t>* Errores en el cálculo de los resultados.</t>
  </si>
  <si>
    <t>* Muestras mal  custodiada y/o conservadas.</t>
  </si>
  <si>
    <t>* Error en la identificación de muestra</t>
  </si>
  <si>
    <t>* Equipos sin control de calibración.</t>
  </si>
  <si>
    <t>* Escasa revisión y ajuste de procedimientos</t>
  </si>
  <si>
    <t>* Deficiencia de recursos  tecnológicos</t>
  </si>
  <si>
    <t>* Escaso entrenamiento y capacitación del recurso humano</t>
  </si>
  <si>
    <t xml:space="preserve">* Recursos limitados </t>
  </si>
  <si>
    <t>* Limitaciones en la estructura de la encuesta</t>
  </si>
  <si>
    <t xml:space="preserve">* Temor de los usuarios a responder con objetividad </t>
  </si>
  <si>
    <t>* Reconocimiento inoportuno de los riesgos.</t>
  </si>
  <si>
    <t>* Desconocimiento técnico de riesgos nuevos (plagas o enfermedades).</t>
  </si>
  <si>
    <t>* Desconocimiento de las plagas cuarentenarias.</t>
  </si>
  <si>
    <t xml:space="preserve">* Actividades sin procedimiento o instructivo documentado </t>
  </si>
  <si>
    <t>* Demoras en la publicación oficial.</t>
  </si>
  <si>
    <t>* Falta de disponibilidad financiera para la publicación oficial.</t>
  </si>
  <si>
    <t>* Sitio Web ICA fuera de servicio.</t>
  </si>
  <si>
    <t xml:space="preserve">* Desconocimiento de los medios informativos </t>
  </si>
  <si>
    <t>* Estrategias de educomunicación inadecuadas</t>
  </si>
  <si>
    <t>* Recursos insuficientes</t>
  </si>
  <si>
    <t>* Demoras en la implementación de las estrategias de educomunicación</t>
  </si>
  <si>
    <t>* Personal no idóneo</t>
  </si>
  <si>
    <t>* Insuficiente información técnica</t>
  </si>
  <si>
    <t xml:space="preserve">* No se cuenta con equipos apropiados par a caracterizar los vertimientos </t>
  </si>
  <si>
    <t>* No se cuenta con plantas de tratamiento o las que hay no operan</t>
  </si>
  <si>
    <t>* Desconocimiento de las normas, procesos y procedimientos</t>
  </si>
  <si>
    <t>* Porque no se cuenta con cuartos de almacenamiento con condiciones adecuadas</t>
  </si>
  <si>
    <t xml:space="preserve">* oportunidad  en la contratación de empresas que realizan la recolección y disposición final </t>
  </si>
  <si>
    <t xml:space="preserve">* No disponibilidad de recipientes adecuados para la separación </t>
  </si>
  <si>
    <t>* No se dispone de basculas para el pesaje</t>
  </si>
  <si>
    <t xml:space="preserve">* No hay voluntad política ni compromiso institucional  </t>
  </si>
  <si>
    <t xml:space="preserve">* Desconocimiento del procedimiento para la presentación de quejas o denuncias </t>
  </si>
  <si>
    <t xml:space="preserve">* Deficiencia de personal para la evaluación de las quejas o denuncias </t>
  </si>
  <si>
    <t>*  Muchas de las quejas y denuncias llegan sin soportes y sin relacionar hechos concretos</t>
  </si>
  <si>
    <t>* No se identifica el origen de los recaudos</t>
  </si>
  <si>
    <t>* El usuario no ha solicitado el servicio</t>
  </si>
  <si>
    <t>* Las seccionales no reporten oportunamente las conciliaciones de ingresos</t>
  </si>
  <si>
    <t>* Inconsistencias en el registro de facturación de servicios</t>
  </si>
  <si>
    <t>* Falta de identificación del trabajador con la institución.</t>
  </si>
  <si>
    <t>* Falta de perfiles y especificidad de funciones.</t>
  </si>
  <si>
    <t>* Desconocimiento de los cambios en los procedimientos de la entidad.</t>
  </si>
  <si>
    <t>* Implementación de un sistema informal de comunicación, debido a las posibles demoras en un sistema formal.</t>
  </si>
  <si>
    <t>* Error en la digitación</t>
  </si>
  <si>
    <t>* Error en la imputación presupuestal de los contratos</t>
  </si>
  <si>
    <t>* Error en la solicitud de CDP</t>
  </si>
  <si>
    <t>* Inconsistencias en el registro de la información financiera</t>
  </si>
  <si>
    <t>* No registrar oportunamente la información</t>
  </si>
  <si>
    <t>* Falta de planeación  por parte  de todos los procesos</t>
  </si>
  <si>
    <t>* Gestionar los recursos necesarios para las actividades de la entidad (aportes de la Nación, recursos propios, convenios entre otros) de manera  oportuna</t>
  </si>
  <si>
    <t>* Deficiencia en la programación de pagos PAC</t>
  </si>
  <si>
    <t xml:space="preserve">* Limitaciones en el alcance de la auditoria </t>
  </si>
  <si>
    <t xml:space="preserve">* Uso inadecuado de la información                           </t>
  </si>
  <si>
    <t xml:space="preserve">* Personal insuficiente </t>
  </si>
  <si>
    <t>* Falta de capacitación, entrenamiento y/o cuidado y diligencia profesional de los auditores</t>
  </si>
  <si>
    <t xml:space="preserve">* Cambios en la normatividad o decisiones                                           </t>
  </si>
  <si>
    <t>*  Presiones para la pronta elaboración y legalización de contratos</t>
  </si>
  <si>
    <t>* No realizar de forma adecuada la verificación, evaluación y selección de ofertas.</t>
  </si>
  <si>
    <t>* Supervisión deficiente</t>
  </si>
  <si>
    <t>* Que la entidad no cumpla los compromisos pactados o que no suministre la información adecuada</t>
  </si>
  <si>
    <t>* Falta de compromiso de los contratistas</t>
  </si>
  <si>
    <t>* Nula o baja  capacitación de los contratistas</t>
  </si>
  <si>
    <t xml:space="preserve">* Lugares donde no hay con quien contratar </t>
  </si>
  <si>
    <t xml:space="preserve">* situaciones de salud de los prestadores de servicio vinculados al contrato </t>
  </si>
  <si>
    <t xml:space="preserve">* Débil planeación y seguimiento </t>
  </si>
  <si>
    <t>* No hay alternativas de reemplazo en caso de enfermedad, muerte, renuncia, o despido de persona encargada.</t>
  </si>
  <si>
    <t xml:space="preserve">* Deficiencia en los empalmes </t>
  </si>
  <si>
    <t>* Baja o nula capacitación</t>
  </si>
  <si>
    <t>* No hay avances de viáticos que dificultan los desplazamientos de los funcionarios</t>
  </si>
  <si>
    <t>* Nuevas acciones que llegan en medio del año</t>
  </si>
  <si>
    <t>* Baja calidad o ausencia de otros recursos físicos para cumplir con las metas</t>
  </si>
  <si>
    <t>* Falta de compromiso y liderazgo de los funcionarios</t>
  </si>
  <si>
    <t xml:space="preserve">* insuficiente personal para proceso misionales </t>
  </si>
  <si>
    <t>* Débil meritocracia en los concursos</t>
  </si>
  <si>
    <t>* Falta de oportunidad de ascenso.</t>
  </si>
  <si>
    <t xml:space="preserve">* infraestructura física inadecuada </t>
  </si>
  <si>
    <t>* infraestructura tecnológica obsoleta</t>
  </si>
  <si>
    <t xml:space="preserve">* falta de recursos </t>
  </si>
  <si>
    <t>* desconocimiento de técnicas</t>
  </si>
  <si>
    <t>* insumos de mala calidad o vencidos</t>
  </si>
  <si>
    <t>* No se realizan mantenimiento y calibración a los equipos críticos de los laboratorios.</t>
  </si>
  <si>
    <t>* No se realizan controles sobre los equipos para garantizar su correcta operación.</t>
  </si>
  <si>
    <t>* No se realizan controles en la aplicación de los métodos.</t>
  </si>
  <si>
    <t>* No se evalúa la competencia técnica del personal técnico de los laboratorios.</t>
  </si>
  <si>
    <t>* No se dispone de personal suficiente, capacitado y formado para actividades analíticas.</t>
  </si>
  <si>
    <t>* Muestreo y/o toma de muestra ineficaz en otros procesos.</t>
  </si>
  <si>
    <t>* No se siguen los métodos y procedimientos establecidos.</t>
  </si>
  <si>
    <t>* No se siguen las Buenas Prácticas de Laboratorio.</t>
  </si>
  <si>
    <t xml:space="preserve">* Imprevistos en la prestación del servicio de análisis de muestras (capacidad del laboratorio). </t>
  </si>
  <si>
    <t xml:space="preserve">* Insumos insuficientes. </t>
  </si>
  <si>
    <t xml:space="preserve">* Falta de agilidad en el flujo de la información. </t>
  </si>
  <si>
    <t xml:space="preserve">* Reproceso de muestras para confirmación de resultados. </t>
  </si>
  <si>
    <t>* Se compromete la entrega de resultados sin analizar si se tiene la capacidad y los recursos para la prestación de los servicios.</t>
  </si>
  <si>
    <t>* Deficiencia de los canales de comunicación interna y externa.</t>
  </si>
  <si>
    <t>* Falta de continuidad del personal técnico de laboratorio</t>
  </si>
  <si>
    <t>* Falta de planeación del programa de adecuaciones</t>
  </si>
  <si>
    <t>* Demora en el proceso contractual</t>
  </si>
  <si>
    <t>* Falta de personal idóneo para realizar diagnósticos</t>
  </si>
  <si>
    <t>* Desconocimiento por parte de los  funcionarios de los procedimientos de control al producto y trabajo no conforme.</t>
  </si>
  <si>
    <t xml:space="preserve">* Inexperiencia en la identificación de productos no conformes </t>
  </si>
  <si>
    <t xml:space="preserve">* Desconocimiento de cuáles son los servicios que presta la entidad </t>
  </si>
  <si>
    <t xml:space="preserve">* No se le da al tema la importancia necesaria </t>
  </si>
  <si>
    <t xml:space="preserve">* Se percibe la calidad como trabajo adicional </t>
  </si>
  <si>
    <t>* Percepción de los funcionarios en  que la identificación y reporte de productos no conformes afecta negativamente su desempeño laboral</t>
  </si>
  <si>
    <t>* Falta de idoneidad del personal (captura, diagnóstico y análisis de información)</t>
  </si>
  <si>
    <t>* Falta de capacidad diagnóstica( Ausencia de técnicas y/o infraestructura).</t>
  </si>
  <si>
    <t>* Falta de recursos financieros</t>
  </si>
  <si>
    <t>* Desconocimiento de las normas o procesos  por parte de los auditores</t>
  </si>
  <si>
    <t>* Evidencias insuficientes</t>
  </si>
  <si>
    <t>* Limitación en el análisis de documentos y registros</t>
  </si>
  <si>
    <t>* Apresuramiento en la emisión del informe</t>
  </si>
  <si>
    <t>* Limitaciones en el alcance de la auditoria no revelados en el informe.</t>
  </si>
  <si>
    <t>* Falta de capacitación, entrenamiento y/o cuidado y diligencia profesional</t>
  </si>
  <si>
    <t>* Incremento de importaciones y exportaciones</t>
  </si>
  <si>
    <t xml:space="preserve">* Escases de personal en puntos de control </t>
  </si>
  <si>
    <t xml:space="preserve">* Inaplicabilidad de principios éticos </t>
  </si>
  <si>
    <t xml:space="preserve">* Inaplicabilidad o falta de procedimientos </t>
  </si>
  <si>
    <t xml:space="preserve">* Recursos económicos limitados  </t>
  </si>
  <si>
    <t>* Deficiencias de personal</t>
  </si>
  <si>
    <t>* Deficiencias de equipos</t>
  </si>
  <si>
    <t>* Desconocimiento de normas y procedimientos</t>
  </si>
  <si>
    <t>* Deficiencias en el aporte de información por parte de las áreas misionales</t>
  </si>
  <si>
    <t xml:space="preserve">* Falta de capacidad de apropiación de la información suministrada por las áreas misionales                                                        </t>
  </si>
  <si>
    <t>*  Las medidas adoptadas no se comunican a los interesados</t>
  </si>
  <si>
    <t xml:space="preserve">* Limitaciones presupuestales por parte del Gobierno Nacional </t>
  </si>
  <si>
    <t>* Política de ingreso al empleo público</t>
  </si>
  <si>
    <t>* Deficientes programas de capacitación  y entrenamiento</t>
  </si>
  <si>
    <t>*Urgencia en la expedición de medidas sin el análisis técnico y regulatorio debido.</t>
  </si>
  <si>
    <t>* Las medidas no se encuentran técnicamente estructuradas para controlar o prevenir el riesgo S/F.</t>
  </si>
  <si>
    <t>* Desconocimiento del propósito de la expedición de un MSF (prevenir, controlar o mitigar un riesgo).</t>
  </si>
  <si>
    <t>* identificación errada del riesgo S/F a prevenir o controlar</t>
  </si>
  <si>
    <t>* Presiones indebidas y posibilidad de hechos de corrupción, para una menor exigencia regulatoria.</t>
  </si>
  <si>
    <t>* Algunas actividades no se encuentran documentadas  como la toma de fertilizantes solidos de unidades mayores a un Kilo y la movilización de gallinaza al interior del país.</t>
  </si>
  <si>
    <t>* Imprecisión en la determinación del riesgo sanitario.</t>
  </si>
  <si>
    <t>* Desconocimiento del impacto al presentarse el riesgo.</t>
  </si>
  <si>
    <t>* Falta de información adecuada para la toma de decisiones en cumplimiento de la MSF</t>
  </si>
  <si>
    <t>* Sistema de información obsoleto</t>
  </si>
  <si>
    <t xml:space="preserve">* Voluntad política </t>
  </si>
  <si>
    <t xml:space="preserve">* Deficiencia de lineamiento </t>
  </si>
  <si>
    <t>* Daño y Destrucción de Activos</t>
  </si>
  <si>
    <t>* Robo de Activos</t>
  </si>
  <si>
    <t>* La conservación INSITU no garantiza la conservación de la biodiversidad genética.</t>
  </si>
  <si>
    <t>* Entrada en desuso de algunas variedades que podrían servir como progenitores.</t>
  </si>
  <si>
    <t>* Cambio climático reduce las zonas de adaptación.</t>
  </si>
  <si>
    <t>* Expansión de la frontera agrícola que esta desplazando los tradicionales.</t>
  </si>
  <si>
    <t xml:space="preserve">* Desplazamiento de razas criollas por razas introducidas </t>
  </si>
  <si>
    <t>* Ausencia de la línea base de las poblaciones de microorganismos</t>
  </si>
  <si>
    <t xml:space="preserve">* Oportunidad en la asignación de recursos para el desarrollo del convenio </t>
  </si>
  <si>
    <t xml:space="preserve">* Falta de continuidad en la contratación del personal  </t>
  </si>
  <si>
    <t>* Estudios previos con entregables definidos con deficiencias</t>
  </si>
  <si>
    <t>* insuficiente dotación de insumos y elementos para realizar las actividades programadas</t>
  </si>
  <si>
    <t xml:space="preserve">. Baja calidad de los insumos suministrado o adquiridos </t>
  </si>
  <si>
    <t>* La contratación de servicios de mantenimiento y calibración no se hace considerando el tiempo establecido en el programa.</t>
  </si>
  <si>
    <t>* Incumplimiento en la oportunidad de la ejecución de los programas de mantenimiento y aseguramiento metrológico.</t>
  </si>
  <si>
    <t>* El mantenimiento y la calibración de equipos no es ejecutado por proveedores competentes y/o no se cuenta con los repuestos necesarios para evitar el deterioro o falla de los equipos.</t>
  </si>
  <si>
    <t>* La competencia técnica de los proveedores no garantiza la calidad de los servicios recibidos.</t>
  </si>
  <si>
    <t>* Los controles efectuados a los proveedores no son garantía de confiabilidad.</t>
  </si>
  <si>
    <t>* Algunos equipos son demasiado viejos y se dificulta encontrar repuestos</t>
  </si>
  <si>
    <t>* Información base con inconsistencias</t>
  </si>
  <si>
    <t xml:space="preserve">* inventarios de bienes desactualizados </t>
  </si>
  <si>
    <t xml:space="preserve">* Falta de medios de comunicación líneas (telefónicas, celulares del estado) que funcionen en las instalaciones de las oficinas locales y laboratorios de diagnóstico agrícola y veterinario, que faciliten la interacción entre la empresa y el usuario de forma ágil y oportuna </t>
  </si>
  <si>
    <t>* Falta de tintas en las impresoras y de internet en varias oficinas.</t>
  </si>
  <si>
    <t>* Trámite inadecuado de las PQR asignadas.</t>
  </si>
  <si>
    <t>* Fallas en el servicio de Internet</t>
  </si>
  <si>
    <t>* Las seccionales no reciben respuesta oportuna y pertinente a los requerimiento que hacen al nivel central</t>
  </si>
  <si>
    <t>* Deficiencias en las coberturas tecnológicas</t>
  </si>
  <si>
    <t>* Desconocimiento y/o desactualización de las normas, procesos y procedimientos necesarios para el desarrollo de sus funciones por parte del funcionario.</t>
  </si>
  <si>
    <t>* Falta de compromiso institucional por parte del funcionario</t>
  </si>
  <si>
    <t>* Excesiva carga de trabajo.</t>
  </si>
  <si>
    <t>* Capacidad analítica superada</t>
  </si>
  <si>
    <t>* Falla en los equipos de laboratorio.</t>
  </si>
  <si>
    <t>* Los funcionarios no sigan los procedimientos del sistema de calidad del laboratorio.</t>
  </si>
  <si>
    <t>* Falta de insumos analíticos.</t>
  </si>
  <si>
    <t>* Demora en el trámite interno de gestión.</t>
  </si>
  <si>
    <t>* Asignación equivocada de roles</t>
  </si>
  <si>
    <t>* Deficiente planeación ( equipos, insumos, personal)</t>
  </si>
  <si>
    <t>* Deficiencia en recursos (humanos, tecnológicos, financieros y técnicos</t>
  </si>
  <si>
    <t>* Caracterizar y vigilar especies de animales y vegetales sin importancia económica</t>
  </si>
  <si>
    <t>* Detectar la presencia de enfermedades y plagas de manera inoportuna</t>
  </si>
  <si>
    <t xml:space="preserve">* Falta de  planificación de talento humano  para ser eficientes  en la prestación del servicio </t>
  </si>
  <si>
    <t xml:space="preserve">* Infraestructura tecnológica deficiente </t>
  </si>
  <si>
    <t>IDENTIFICACIÓN</t>
  </si>
  <si>
    <t>CALIFICACIÓN</t>
  </si>
  <si>
    <t>VALORACIÓN</t>
  </si>
  <si>
    <t>COMPONENTE DEL SIG</t>
  </si>
  <si>
    <t>TIPO DE
PROCESO</t>
  </si>
  <si>
    <t>PROCESO</t>
  </si>
  <si>
    <t>RIESGO</t>
  </si>
  <si>
    <t>CAUSAS O EVENTOS</t>
  </si>
  <si>
    <t>CONSECUENCIAS 
(RESULTADO DEL EVENTO)</t>
  </si>
  <si>
    <t xml:space="preserve">PROBABILIDAD
ESCALA
</t>
  </si>
  <si>
    <t xml:space="preserve">IMPACTO 
ESCALA
</t>
  </si>
  <si>
    <t>CONTROLES EXISTENTES
(SE DETALLAN LOS CONTROLES EXISTENTE)</t>
  </si>
  <si>
    <t>TIPO DE CONTROL</t>
  </si>
  <si>
    <t>PERIODICIDAD DEL CONTROL</t>
  </si>
  <si>
    <t>EFICACIA DEL
CONTROL</t>
  </si>
  <si>
    <t>CRONOGRAMA DEL PLAN DE ACCIÓN</t>
  </si>
  <si>
    <t>1= INEXISTENTE
2= DETECTIVO
3= CORRECTIVO
4= PREVENTIVO</t>
  </si>
  <si>
    <t>1= OCASIONAL
2= PERIÓDICO
3= PERMANENTE</t>
  </si>
  <si>
    <t>Posibilidad de no atender las necesidades de automatización de los procesos de la entidad, debido a capacidad limitada de los productos adquiridos</t>
  </si>
  <si>
    <t>CAUSAS / EVENTOS</t>
  </si>
  <si>
    <t>CONSECUENCIAS</t>
  </si>
  <si>
    <t>* Inconsistencias en la calidad de la información y reprocesos. 
* Afectación en la comunicación de los servicios. 
* Inadecuada toma de decisiones.
 * Perdida reputacional.
 * Alteración de la información para beneficio propio.
* Incumplimiento normativo
* Procesos administrativos y/o judiciales</t>
  </si>
  <si>
    <t xml:space="preserve">*(Procesos) actualización a los usuarios en el manejo de las aplicaciones, sistemas de información y herramientas 
*(Procesos) Debilidad en la documentación sobre el uso de los servicios tecnológicos
*(Personal) Trabajo de personal externo o de mantenimiento no supervisado. 
*(Procesos) Carencia de procedimientos adecuados de reutilización de medios, computadores y disposición final de medio de almacenamiento (Físico y digital). 
*(Procesos) Desconocimiento o falta de capacitación en seguridad de la información 
*(Procesos) Equipos de cómputo desatendidos 
*(Procesos) Errores en la definición de roles en las aplicaciones. 
*(Tecnología) Falta de aplicación de buenas prácticas en la configuración de aplicaciones. 
*(Procesos) Falta de capacitación de los usuarios de acuerdo con su rol. 
*(Procesos) Falta de capacitación para las funciones asignadas.
 *(Procesos) Falta de seguimiento a los controles de acceso a la información
 *(Procesos) Falta de divulgación de las políticas, normas y procedimientos de seguridad de la información. 
*(Tecnología) Solución de antivirus y código malicioso desactualizada (ataque por nuevas amenazas) 
*(Procesos) Falta de revocación de los derechos de acceso al activo de información una vez el funcionario cambie de rol o se retire de la organización.
</t>
  </si>
  <si>
    <t>*Fuga de información 
* Imagen y reputación de la entidad 
* Incumplimiento normativo. 
* Sanciones por los entes de control. 
* Afectación en las finanzas de la entidad. 
* Afectación en la credibilidad hacia la entidad.
 * Compromiso en la cadena de suministros que afecta la promesa de valor de la entidad.</t>
  </si>
  <si>
    <t>Inadecuada asignación de derechos de acceso a los repositorios institucionales.
No se cuenta con un lineamiento que establezca los criterios o condiciones para el almacenamiento de información en nubes externas de carácter interinstitucional 
Posibilidad de dar acceso público a  la información
Posibilidad de  acceso público a la información contenida en los repositorios institucionales  
Posibilidad de extravió, pérdida, deterioro o daño del medios de almacenamiento 
Posibilidad de perdida de equipo portátil o PC por ubicación fuera de las instalaciones
Posibilidad de perdida de información institucional en nubes externas.</t>
  </si>
  <si>
    <t xml:space="preserve">*(Procesos) actualización a los usuarios en el manejo de las aplicaciones, sistemas de información y herramientas 
*(Procesos) Debilidad en la documentación sobre el uso de los servicios tecnológicos
*(Tecnología) Dependencia tecnológica de los proveedores de las herramientas. 
*(Tecnología) Limitada capacidad de respuesta frente a eventualidades, urgencias, incidencias y requerimientos por parte de TICS 
*(Procesos) Debilidad en la socialización de las actualizaciones a los sistemas 
*(Financieros) Limitada asignación de recursos presupuestales para la ejecución de los planes asociados al proceso
* (Proceso) Posibilidad de pérdida de los registros documentales que no están en los repositorios no institucionales, o en los PC´s de los funcionarios
* (Proceso) Falta de claridad en la directriz sobre el manejo de información en repositorios institucionales, y la limitación de almacenamiento de información en repositorios personales. 
*(Tecnología) No contar con el acceso al aplicativo o sitio web, por eventos o incidentes.
*(Tecnología) No contar con el acceso al servicios del correo institucional, por eventos o incidentes.
</t>
  </si>
  <si>
    <t>*No poder responder oportuna y eficazmente a las solicitudes que presentan las partes interesadas de la entidad. 
*Reprocesos en la gestión 
*Dificultad en el acceso a la información por indisponibilidad del servicio.</t>
  </si>
  <si>
    <t xml:space="preserve">* (Persona) Posibilidad de extravío,  pérdida o daño de la información,  por agente externo (Humano o ambiental). 
* (Persona) Posibilidad de extravió, pérdida, deterioro o daño de los medios de almacenamiento
* Obsolescencia tecnológica
* Dificultad para responder a los avances tecnológicos acelerados
* Inadecuada plataforma tecnológica </t>
  </si>
  <si>
    <t>*Interrupción total o parcia del negocio por fallos en los sistemas de información esenciales, y en los recursos y servicios TIC 
*Sobrecostos en los productos y servicios contratados por la entidad.</t>
  </si>
  <si>
    <t xml:space="preserve"> *(Tecnología) El fabricante del sistema de información está sancionado para contratar con entidades del Estado
*(Financieros) Falta de recurso para dar continuidad a contratos de soporte y mantenimiento
* (Financieros) No contar con recursos económicos para realizar personalización de los sistemas de información
* (Proceso) implementación de soluciones tecnológicas sin la validación y autorización del proceso de gestión tecnológica
* (Proceso) Desconocimiento y/o incumplimiento de las políticas de seguridad y privacidad de la información.</t>
  </si>
  <si>
    <t>*Imagen y reputación de la entidad 
*Incumplimiento normativo. 
*Sanciones por los entes de control. 
*Afectación en las finanzas de la entidad. 
*Afectación en la credibilidad hacia la entidad. 
*Compromiso en la cadena de suministros que afecta la promesa de valor de la entidad.</t>
  </si>
  <si>
    <t>TABLAS PARA CALIFICACIÓN, EVALUACIÓN Y VALORACIÓN DEL RIESGO
Y RIESGO RESIDUAL</t>
  </si>
  <si>
    <t>CALIFICACIÓN Y EVALUACIÓN DEL RIESGO</t>
  </si>
  <si>
    <r>
      <t xml:space="preserve">MATRIZ DE CALIFICACIÓN Y EVALUACIÓN DEL RIESGO INHERENTE
</t>
    </r>
    <r>
      <rPr>
        <b/>
        <sz val="12"/>
        <rFont val="Calibri"/>
        <family val="2"/>
      </rPr>
      <t>(PROBABILIDAD X IMPACTO)</t>
    </r>
  </si>
  <si>
    <r>
      <t xml:space="preserve">NIVEL DE RIESGO INHERENTE
</t>
    </r>
    <r>
      <rPr>
        <b/>
        <sz val="12"/>
        <rFont val="Calibri"/>
        <family val="2"/>
      </rPr>
      <t>(PROBABILIDAD X IMPACTO)</t>
    </r>
  </si>
  <si>
    <t xml:space="preserve">RARO </t>
  </si>
  <si>
    <t xml:space="preserve">IMPROBABLE </t>
  </si>
  <si>
    <t xml:space="preserve">PROBABLE </t>
  </si>
  <si>
    <t xml:space="preserve">INSIGNIFICANTE </t>
  </si>
  <si>
    <t xml:space="preserve">MENOR </t>
  </si>
  <si>
    <t xml:space="preserve">MODERADO </t>
  </si>
  <si>
    <t xml:space="preserve">MAYOR </t>
  </si>
  <si>
    <t>RIESGO RESIDUAL =</t>
  </si>
  <si>
    <r>
      <rPr>
        <b/>
        <sz val="20"/>
        <color indexed="18"/>
        <rFont val="Calibri"/>
        <family val="2"/>
      </rPr>
      <t>Exposicion al Riesgo</t>
    </r>
    <r>
      <rPr>
        <b/>
        <sz val="14"/>
        <color indexed="18"/>
        <rFont val="Calibri"/>
        <family val="2"/>
      </rPr>
      <t xml:space="preserve">
(Evaluación del Riesgo Inherente)</t>
    </r>
  </si>
  <si>
    <r>
      <rPr>
        <b/>
        <sz val="20"/>
        <color indexed="18"/>
        <rFont val="Calibri"/>
        <family val="2"/>
      </rPr>
      <t>Eficacia del Control</t>
    </r>
    <r>
      <rPr>
        <b/>
        <sz val="14"/>
        <color indexed="18"/>
        <rFont val="Calibri"/>
        <family val="2"/>
      </rPr>
      <t xml:space="preserve">
(Valoración del Control)</t>
    </r>
  </si>
  <si>
    <t>OPCIONES DE TRATAMIENTO DEL RIESGO</t>
  </si>
  <si>
    <t>TRATAMIENTOS DEL RIESGO</t>
  </si>
  <si>
    <t>DESCRIPCIÓN</t>
  </si>
  <si>
    <t>Consiste en aceptar el riesgo potencial y continuar con las actividades asociadas a los procesos de manera normal.</t>
  </si>
  <si>
    <t>Evitar el riesgo mediante la eliminación de su causa. Si se determina, por ejemplo, que la Internet genera riesgos, no utilizarla.</t>
  </si>
  <si>
    <t>Transferir el riesgo mediante la adquisición de pólizas de seguro o entrega del activo a un tercero que asuma su cuidado y protección.</t>
  </si>
  <si>
    <t>Implementar controles que mitiguen los riesgos sobre los activos de información. Estos controles pueden ser preventivos o reactivos.</t>
  </si>
  <si>
    <t>Medición</t>
  </si>
  <si>
    <t>Criterios de Medición de la Probabilidad</t>
  </si>
  <si>
    <t>FRECUENCIA</t>
  </si>
  <si>
    <t>Fuente</t>
  </si>
  <si>
    <t xml:space="preserve"> - Casi con certeza se espera la ocurrencia del evento.
- Por lo menos mensual o con mayor frecuencia.
 - Ocurrirá en la mayoría de las circunstancias.</t>
  </si>
  <si>
    <t>ALINA</t>
  </si>
  <si>
    <r>
      <t xml:space="preserve">Se espera que el evento ocurra en la mayoría de las  circunstancias.
</t>
    </r>
    <r>
      <rPr>
        <b/>
        <i/>
        <u/>
        <sz val="14"/>
        <rFont val="Calibri"/>
        <family val="2"/>
        <scheme val="minor"/>
      </rPr>
      <t/>
    </r>
  </si>
  <si>
    <t xml:space="preserve">
Mas de una vez al año</t>
  </si>
  <si>
    <t>DAFP</t>
  </si>
  <si>
    <t xml:space="preserve"> - Significativa probabilidad de ocurrencia..
- Anualmente.
- Probablemente ocurra en cualquier momento.</t>
  </si>
  <si>
    <r>
      <t xml:space="preserve">El evento probablemente ocurrirá en la mayoría de las
circunstancias.
</t>
    </r>
    <r>
      <rPr>
        <b/>
        <i/>
        <u/>
        <sz val="14"/>
        <rFont val="Calibri"/>
        <family val="2"/>
        <scheme val="minor"/>
      </rPr>
      <t/>
    </r>
  </si>
  <si>
    <t>Al menos de una vez en el último año.</t>
  </si>
  <si>
    <t xml:space="preserve"> - Mediana probabilidad de ocurrencia.
- Una vez cada 3 años</t>
  </si>
  <si>
    <r>
      <t xml:space="preserve">El evento podría ocurrir en algún momento.
</t>
    </r>
    <r>
      <rPr>
        <b/>
        <i/>
        <u/>
        <sz val="14"/>
        <rFont val="Calibri"/>
        <family val="2"/>
        <scheme val="minor"/>
      </rPr>
      <t/>
    </r>
  </si>
  <si>
    <t>Al menos de una vez en los últimos 2 años.</t>
  </si>
  <si>
    <t xml:space="preserve"> - Baja probabilidad de ocurrencia.
- Una vez cada 5 años</t>
  </si>
  <si>
    <r>
      <t xml:space="preserve">El evento puede ocurrir en algún momento.
</t>
    </r>
    <r>
      <rPr>
        <b/>
        <i/>
        <u/>
        <sz val="14"/>
        <rFont val="Calibri"/>
        <family val="2"/>
        <scheme val="minor"/>
      </rPr>
      <t/>
    </r>
  </si>
  <si>
    <t>Al menos de una vez en los últimos 5 años.</t>
  </si>
  <si>
    <t>RARA VEZ</t>
  </si>
  <si>
    <t xml:space="preserve"> - Muy baja probabilidad de ocurrencia.
- en 10 años o mas.
 - Insignificante - puede ocurrir sólo en circunstancias excepcionales</t>
  </si>
  <si>
    <r>
      <t xml:space="preserve">El evento puede ocurrir solo en circunstancias excepcionales.
</t>
    </r>
    <r>
      <rPr>
        <b/>
        <i/>
        <u/>
        <sz val="14"/>
        <rFont val="Calibri"/>
        <family val="2"/>
        <scheme val="minor"/>
      </rPr>
      <t/>
    </r>
  </si>
  <si>
    <t>No se ha presentado en los últimos 5 años.</t>
  </si>
  <si>
    <t>Fuente: Guia de administracion de riersgos del DAFP</t>
  </si>
  <si>
    <t>RESULTADO DEL IMPACTO</t>
  </si>
  <si>
    <t>CRITERIOS DE IMPACTO</t>
  </si>
  <si>
    <t xml:space="preserve">
CUANTITATIVO 
Impacto  (Consecuencias) </t>
  </si>
  <si>
    <t xml:space="preserve">
CUALITATIVO
Impacto  (Consecuencias) </t>
  </si>
  <si>
    <t>OTRO CRITERIO DE EVALUACION</t>
  </si>
  <si>
    <t>IMAGEN</t>
  </si>
  <si>
    <t>FINANCIERO</t>
  </si>
  <si>
    <t>LEGAL</t>
  </si>
  <si>
    <t xml:space="preserve">OPERATIVO </t>
  </si>
  <si>
    <t>PERDIDA DE INFORMACION</t>
  </si>
  <si>
    <t>Mayor o igual a 14</t>
  </si>
  <si>
    <t>Catastrófico</t>
  </si>
  <si>
    <r>
      <t xml:space="preserve">La pérdida de Integridad, Disponibilidad y Confidencialidad causada por el escenario, </t>
    </r>
    <r>
      <rPr>
        <sz val="14"/>
        <color rgb="FF000000"/>
        <rFont val="Calibri"/>
        <family val="2"/>
        <scheme val="minor"/>
      </rPr>
      <t>impacta negativamente tanto las finanzas y la reputación de la entidad.</t>
    </r>
  </si>
  <si>
    <t>PROPIA</t>
  </si>
  <si>
    <t>Impacto que afecte la ejecución presupuestal en un valor  mayor o igual al 50%
Pérdida de cobertura en la prestación de los servicios de la entidad mayor o igual al 50%
Pago de indemnizaciones a terceros por acciones legales que pueden afectar el presupuesto total de la entidad en un valor mayor o igual al 50%
Pago de sanciones economicas  por incumplimiento en la normatividada aplicable ante un ente regulador, las cuales afectan en un valor mayor o igual al 50% del presupuesto general de la entidad.</t>
  </si>
  <si>
    <t>Interrupcion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corrupcion comprobadas.</t>
  </si>
  <si>
    <t>La amenaza está altamente motivada y es suficientemente capaz de llevarse a cabo, comprometiendo la confidencialidad, integridad y disponibilidad de la información y afectando de manera considerable la operación y la continuidad del negocio.</t>
  </si>
  <si>
    <t>X</t>
  </si>
  <si>
    <t>Si el hecho llegara a presentarse, tendría desastrosas consecuencias o efectos sobre la entidad.</t>
  </si>
  <si>
    <t>Entre 12 y 13</t>
  </si>
  <si>
    <t>Mayor</t>
  </si>
  <si>
    <r>
      <t xml:space="preserve">La pérdida de Integridad, Disponibilidad y Confidencialidad causada por el escenario, </t>
    </r>
    <r>
      <rPr>
        <sz val="14"/>
        <color rgb="FF000000"/>
        <rFont val="Calibri"/>
        <family val="2"/>
        <scheme val="minor"/>
      </rPr>
      <t>impacta negativamente la reputación de la entidad.</t>
    </r>
  </si>
  <si>
    <t>Impacto que afecte la ejecución presupuestal en un valor  mayor o igual al 20%
Pérdida de cobertura en la prestación de los servicios de la entidad mayor o igual al 20%
Pago de indemnizaciones a terceros por acciones legales que pueden afectar el presupuesto total de la entidad en un valor mayor o igual al 20%
Pago de sanciones economicas  por incumplimiento en la normatividada aplicable ante un ente regulador, las cuales afectan en un valor mayor o igual al 20% del presupuesto general de la entidad.</t>
  </si>
  <si>
    <t xml:space="preserve">Interrupcion de las operaciones de la Entidad por más de dos  (2) días.
Pérdida de información crítica que puede ser recuperada de forma parcial o incompleta.
Sanción por parte  del ente de control u otro entre regulador.
Incumplimiento en las metas y objetivos institucionales afectando de forma grave la ejecución presupuestal.
Imagen institucional afectada en el orden nacional o regional por incumplimientos en la prestación del servicio a los usuarios o ciudadanos.
</t>
  </si>
  <si>
    <t>La amenaza está motivada y podría llevarse a cabo afectando la confidencialidad, integridad y disponibiildad de la informacion..</t>
  </si>
  <si>
    <t>Si el hecho llegara a presentarse, tendría altas consecuencias o efectos sobre la entidad</t>
  </si>
  <si>
    <t>Entre  8 y 11</t>
  </si>
  <si>
    <t>Moderado</t>
  </si>
  <si>
    <r>
      <t xml:space="preserve">La pérdida de Integridad, Disponibilidad y Confidencialidad causada por el escenario  </t>
    </r>
    <r>
      <rPr>
        <sz val="14"/>
        <color rgb="FF000000"/>
        <rFont val="Calibri"/>
        <family val="2"/>
        <scheme val="minor"/>
      </rPr>
      <t>impacta negativamente las finanzas de la entidad.</t>
    </r>
  </si>
  <si>
    <t>Impacto que afecte la ejecución presupuestal en un valor  mayor o igual al 5%
Pérdida de cobertura en la prestación de los servicios de la entidad mayor o igual al 10%
Pago de indemnizaciones a terceros por acciones legales que pueden afectar el presupuesto total de la entidad en un valor mayor o igual al 5%
Pago de sanciones economicas  por incumplimiento en la normatividada aplicable ante un ente regulador, las cuales afectan en un valor mayor o igual al 5% del presupuesto general de la entidad.</t>
  </si>
  <si>
    <t>Interrupcion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Reprocesos de actividades y aumneto de carga operativa.
Imagen institucional afectada en el orden nacional o regional por incumplimientos en la prestación del servicio a los usuarios o ciudadanos.
Investigaciones penales, fiscales o disciplinarias.</t>
  </si>
  <si>
    <t>La amenaza es posible y tiene la capacidad de afectar parcialmente la confidencialidad, integridad y disponibilidad de la informacion.</t>
  </si>
  <si>
    <t>Si el hecho llegara a presentarse, tendría medianas consecuencias o efectos sobre la entidad.</t>
  </si>
  <si>
    <t>Entre 3 y 7</t>
  </si>
  <si>
    <t>Menor</t>
  </si>
  <si>
    <r>
      <t xml:space="preserve">La pérdida de Integridad, Disponibilidad y Confidencialidad causada por el escenario,  </t>
    </r>
    <r>
      <rPr>
        <sz val="14"/>
        <color rgb="FF000000"/>
        <rFont val="Calibri"/>
        <family val="2"/>
        <scheme val="minor"/>
      </rPr>
      <t>impacta negativamente a nivel operacional la entidad.</t>
    </r>
  </si>
  <si>
    <t>Impacto que afecte la ejecución presupuestal en un valor  mayor o igual al 1%
Pérdida de cobertura en la prestación de los servicios de la entidad mayor o igual al 5%
Pago de indemnizaciones a terceros por acciones legales que pueden afectar el presupuesto total de la entidad en un valor mayor o igual al 1%
Pago de sanciones economicas  por incumplimiento en la normatividada aplicable ante un ente regulador, las cuales afectan en un valor mayor o igual al 1% del presupuesto general de la entidad.</t>
  </si>
  <si>
    <t>Interrupcion de las operaciones de la Entidad por algunas horas.
Reclamaciones o quejas de los usuarios que implican investigaciones internas disciplinarias.
Imagen institucional afectada localmente por retrasos  en la prestación del servicio a los usuarios o ciudadanos.
Investigaciones penales, fiscales o disciplinarias.</t>
  </si>
  <si>
    <t>La amenaza afecta de manera ocasional la confidencialidad, integridad y disponibilidad de la Informacion.</t>
  </si>
  <si>
    <t>Si el hecho llegara a presentarse, tendría bajo impacto o efecto sobre la entidad.</t>
  </si>
  <si>
    <t>Menor a 3</t>
  </si>
  <si>
    <t>Insignificante</t>
  </si>
  <si>
    <r>
      <t xml:space="preserve">La pérdida de Integridad, Disponibilidad y Confidencialidad causada por el escenario, </t>
    </r>
    <r>
      <rPr>
        <sz val="14"/>
        <color rgb="FF000000"/>
        <rFont val="Calibri"/>
        <family val="2"/>
        <scheme val="minor"/>
      </rPr>
      <t>no genera impacto alguno para la entidad.</t>
    </r>
  </si>
  <si>
    <t>Impacto que afecte la ejecución presupuestal en un valor  mayor o igual al 0.5%
Pérdida de cobertura en la prestación de los servicios de la entidad mayor o igual al 1%
Pago de indemnizaciones a terceros por acciones legales que pueden afectar el presupuesto total de la entidad en un valor mayor o igual al 0.5%
Pago de sanciones economicas  por incumplimiento en la normatividada aplicable ante un ente regulador, las cuales afectan en un valor mayor o igual al 0.5% del presupuesto general de la entidad.</t>
  </si>
  <si>
    <t>No hay interrupcion de las operaciones de la entidad.
No se generan sanciones economicas o administrativas.
No se afecta la imagen institucional de forma sigmnificativa.</t>
  </si>
  <si>
    <t>La amenaza no posee la suficiente capacidad para afectar la Confidencialidad, Integridad y disponibilidad de la Informacion.</t>
  </si>
  <si>
    <t>Si el hecho llegara a presentarse, tendría consecuencias o efectos mínimos sobre la entidad.</t>
  </si>
  <si>
    <t>C</t>
  </si>
  <si>
    <t>Archivos en Digital (sin TRD)
Inadecuado manejo de la información causada por una indebida manipulación de los custodios</t>
  </si>
  <si>
    <t xml:space="preserve">Archivos en Digital
</t>
  </si>
  <si>
    <t>I</t>
  </si>
  <si>
    <t>Archivos en Digital
Inadecuado manejo de la información causada por una indebida manipulación de los custodios</t>
  </si>
  <si>
    <t>D</t>
  </si>
  <si>
    <t>Falta de socialización a todos los colaboradores sobre las buenas practicas para compartir información en los diferentes repositorios institucionales asignados por la entidad</t>
  </si>
  <si>
    <t>Falta de socialización a todos los colaboradores sobre las buenas practicas para el almacenamiento de información institucional en los repositorios asignados por la entidad</t>
  </si>
  <si>
    <t>Inadecuada asignación de derechos de acceso a los repositorios institucionales.</t>
  </si>
  <si>
    <t>No contar con el acceso al aplicativo o sitio web, por eventos o incidentes.</t>
  </si>
  <si>
    <t>No contar con el acceso al servicios del correo institucional, por eventos o incidentes.</t>
  </si>
  <si>
    <t>No contar con el acceso al servidor, por eventos o incidentes</t>
  </si>
  <si>
    <t>No contar con el acceso al sitio web o servicio de aplicación web, por eventos o incidentes</t>
  </si>
  <si>
    <t xml:space="preserve">No se cuenta con un lineamiento que establezca los criterios o condiciones para el almacenamiento de información en nubes externas de carácter interinstitucional </t>
  </si>
  <si>
    <t>Posibilidad de apertura de un correo  malicioso que pueda afectar la información almacenada en los correos.</t>
  </si>
  <si>
    <t>Posibilidad de dar acceso público a  la información</t>
  </si>
  <si>
    <t>Posibilidad de dar acceso público a la información</t>
  </si>
  <si>
    <t xml:space="preserve">Posibilidad de dar acceso público a la información contenida en los repositorios institucionales  </t>
  </si>
  <si>
    <t xml:space="preserve">Posibilidad de extravío,  pérdida o daño de la información,  por agente externo (Humano o ambiental). </t>
  </si>
  <si>
    <t xml:space="preserve">Posibilidad de extravío,  pérdida o daño de la información, bienes (muebles y equipos)  por agente externo (Humano o ambiental). </t>
  </si>
  <si>
    <t xml:space="preserve">Posibilidad de extravió, pérdida, deterioro o daño de los medios de almacenamiento </t>
  </si>
  <si>
    <t xml:space="preserve">Posibilidad de extravió, pérdida, deterioro o daño del dispositivo </t>
  </si>
  <si>
    <t xml:space="preserve">I </t>
  </si>
  <si>
    <t xml:space="preserve">Posibilidad de extravió, pérdida, deterioro o daño del medios de almacenamiento </t>
  </si>
  <si>
    <t xml:space="preserve">Posibilidad de la perdida de acceso al repositorio </t>
  </si>
  <si>
    <t>Posibilidad de no tener acceso a la información de la gestión realizada por el colaborador que ya no se encuentra laborando en la entidad</t>
  </si>
  <si>
    <t>Posibilidad de perdida de acceso al aplicativo o sitio web por eventos e incidentes</t>
  </si>
  <si>
    <t>Posibilidad de Perdida de acceso al servidor de datos por evento o incidentes.</t>
  </si>
  <si>
    <t>Posibilidad de perdida de equipo portátil o PC por ubicación fuera de las instalaciones</t>
  </si>
  <si>
    <t>Posibilidad de perdida de información institucional en nubes externas.</t>
  </si>
  <si>
    <t xml:space="preserve">Posibilidad o perdida  acceso público a  la información contenida en los repositorios institucionales </t>
  </si>
  <si>
    <t>Posibilidad o perdida de acceso al aplicativo o sitio web.</t>
  </si>
  <si>
    <t>R1</t>
  </si>
  <si>
    <t>R2</t>
  </si>
  <si>
    <t>R3</t>
  </si>
  <si>
    <t>R4</t>
  </si>
  <si>
    <t>R5</t>
  </si>
  <si>
    <t>R6</t>
  </si>
  <si>
    <t>R7</t>
  </si>
  <si>
    <t>R8</t>
  </si>
  <si>
    <t>R9</t>
  </si>
  <si>
    <t>R10</t>
  </si>
  <si>
    <t>R11</t>
  </si>
  <si>
    <t>R12</t>
  </si>
  <si>
    <t>Pérdida de la información de la entidad</t>
  </si>
  <si>
    <t>Indispobilildad de la informacion</t>
  </si>
  <si>
    <t>Fallas de seguridad por recurso humano</t>
  </si>
  <si>
    <t>Modificación no autorizada de la información</t>
  </si>
  <si>
    <t>Pérdida/Destrucción de información</t>
  </si>
  <si>
    <t>Indisponibilidad de la información debido a fallas 
en sistemas, equipos y servicios</t>
  </si>
  <si>
    <t>Hurto por parte de propios o terceros</t>
  </si>
  <si>
    <t>Daño o Sabotaje por parte de propios o terceros</t>
  </si>
  <si>
    <t>Divulgación no autorizada de información confidencial</t>
  </si>
  <si>
    <t>Inconsistencias en la información</t>
  </si>
  <si>
    <t>Acceso no autorizado a la información</t>
  </si>
  <si>
    <t>Compormiso de sevicios tecnologicos escenciales para la operación de la entidad</t>
  </si>
  <si>
    <t>Abuso de privilegios de Acceso</t>
  </si>
  <si>
    <t>x</t>
  </si>
  <si>
    <t>Abuso de servicios basados en la nube</t>
  </si>
  <si>
    <t>Agua</t>
  </si>
  <si>
    <t>Amenaza persistente Avanzada</t>
  </si>
  <si>
    <t>Ataques basados en IOT para DDoS</t>
  </si>
  <si>
    <t>Ataques de acceso ( Ataques de passwords)</t>
  </si>
  <si>
    <t xml:space="preserve">Ataques de acceso (Man in the middle)… </t>
  </si>
  <si>
    <t>Ataques de acceso (Port Redirection)</t>
  </si>
  <si>
    <t>Ataques de acceso (Trust Exploitation)</t>
  </si>
  <si>
    <t>Ataques de día cero</t>
  </si>
  <si>
    <t>Ataques Man-in-the-Middle sobre puntos de acceso inalámbrico</t>
  </si>
  <si>
    <t>Ataques mediante la cadena de suministro de software</t>
  </si>
  <si>
    <t>Ataques orientados a dispositivos de conexión (switches, routers, Access point)</t>
  </si>
  <si>
    <t>Ataques por inyección SQL</t>
  </si>
  <si>
    <t>Ausencia de asignación de roles y responsabilidades en seguridad de la información</t>
  </si>
  <si>
    <t>Ausencia de personal</t>
  </si>
  <si>
    <t>Botnet</t>
  </si>
  <si>
    <t>Brechas de seguridad en los procesadores de los equipos (Spectre, Meldown)</t>
  </si>
  <si>
    <t>Bussiness Email Compromise</t>
  </si>
  <si>
    <t>Chantaje</t>
  </si>
  <si>
    <t xml:space="preserve">Ciberataques </t>
  </si>
  <si>
    <t>Ciberterrorismo</t>
  </si>
  <si>
    <t>Colaboradores no conscientes en ciberseguridad</t>
  </si>
  <si>
    <t>Copia fraudulenta de información</t>
  </si>
  <si>
    <t>Copia fraudulenta del software</t>
  </si>
  <si>
    <t>Daño de informacion</t>
  </si>
  <si>
    <t>Daño físico en documentos</t>
  </si>
  <si>
    <t xml:space="preserve">Daño físico en infraestructura </t>
  </si>
  <si>
    <t>Denegación de Servicio (DDoS)</t>
  </si>
  <si>
    <t>Desconocimiento de los lineamientos del SGSI (politicas, normas y procedimientos)</t>
  </si>
  <si>
    <t>Destrucción del equipo o medios</t>
  </si>
  <si>
    <t>Divulgación de información por redes sociales</t>
  </si>
  <si>
    <t>Divulgación no autorizada de información</t>
  </si>
  <si>
    <t>Empleados Inconformes</t>
  </si>
  <si>
    <t>Error en el uso</t>
  </si>
  <si>
    <t>Escucha encubierta o fraudulaenta</t>
  </si>
  <si>
    <t>Espionaje remoto</t>
  </si>
  <si>
    <t>Exceso de confianza</t>
  </si>
  <si>
    <t>Exfiltración de información (Fuga)</t>
  </si>
  <si>
    <t>Extensiones para navegador maliciosas</t>
  </si>
  <si>
    <t>Falla de la aplicaciones críticas</t>
  </si>
  <si>
    <t xml:space="preserve">Falla de potencia </t>
  </si>
  <si>
    <t>Falla en equipo de telecomunicaciones</t>
  </si>
  <si>
    <t>Fallas de hardware</t>
  </si>
  <si>
    <t>Fallas del equipo</t>
  </si>
  <si>
    <t>Fallas en el sistema de suministro de agua o aire acondicionado</t>
  </si>
  <si>
    <t>Fallas en la operación</t>
  </si>
  <si>
    <t>Falsificacion de derechos</t>
  </si>
  <si>
    <t>Falta  de planes contingencia que permitan la recuperación en caso de desastres.</t>
  </si>
  <si>
    <t>Falta de preparación para la transición a IPv6</t>
  </si>
  <si>
    <t>Falta de uso y apropiacion en cultura organizacional en seguridad de la informacion.</t>
  </si>
  <si>
    <t>FootPrinting, Packet Sniffeing (Ataques de reconocimiento) Recolectar informaciòn de la red, de los sistemas y de la organizaciòn)</t>
  </si>
  <si>
    <t>Fuego</t>
  </si>
  <si>
    <t>Hurto de equipo</t>
  </si>
  <si>
    <t>Hurto de medios o documentos</t>
  </si>
  <si>
    <t>Impulsos electromagneticos</t>
  </si>
  <si>
    <t>Inadecuadas políticas de aplicación de parches de seguridad</t>
  </si>
  <si>
    <t>Incumplimiento en el mantenimiento del sistema de información</t>
  </si>
  <si>
    <t xml:space="preserve">Incumplimiento y/o desactualización de los Procesos y procedimientos relacionados con Gestión de TICS. </t>
  </si>
  <si>
    <t>Indisponibilidad de la base de datos</t>
  </si>
  <si>
    <t>Indisponibilidad de la red</t>
  </si>
  <si>
    <t>Indisponibilidad de TI</t>
  </si>
  <si>
    <t>Indisponibilidad del PC´s</t>
  </si>
  <si>
    <t xml:space="preserve">Indisponibilidad general de la sede </t>
  </si>
  <si>
    <t>Indisponinbilidad de informacion fisica</t>
  </si>
  <si>
    <t>Ingenieria Social</t>
  </si>
  <si>
    <t>Interceptación de señales de interferencia comprometida</t>
  </si>
  <si>
    <t>Inundación</t>
  </si>
  <si>
    <t>Malware basado en inteligencia artificial</t>
  </si>
  <si>
    <t>Malware específico para dispositivos móviles</t>
  </si>
  <si>
    <t>Malware orientado al firmware de los computadores personales y portátiles</t>
  </si>
  <si>
    <t>Malware para móviles</t>
  </si>
  <si>
    <t>Manipulación con hardware</t>
  </si>
  <si>
    <t>Minería de criptomonedas</t>
  </si>
  <si>
    <t>Modificación de la información</t>
  </si>
  <si>
    <t>Modificacion no autorizada de la informacion</t>
  </si>
  <si>
    <t>Noticias falsas (fake news)</t>
  </si>
  <si>
    <t>Pérdida de información</t>
  </si>
  <si>
    <t>Pérdida de servicios esenciales</t>
  </si>
  <si>
    <t>Perdida de suministro de energía</t>
  </si>
  <si>
    <t>Phishing</t>
  </si>
  <si>
    <t xml:space="preserve">Procesamiento ilegal de Información </t>
  </si>
  <si>
    <t>Programas eliminadores de archivos (wipers).</t>
  </si>
  <si>
    <t>Protocolos de cifrado débil</t>
  </si>
  <si>
    <t>Ransomware</t>
  </si>
  <si>
    <t>Recuperación de medios reciclados o desechados</t>
  </si>
  <si>
    <t>Robo de equipos</t>
  </si>
  <si>
    <t>Robo de información</t>
  </si>
  <si>
    <t>Robo de información, secuestro de sesión, análisis de tráfico, DoS, Alterar la información</t>
  </si>
  <si>
    <t>Robo de medios</t>
  </si>
  <si>
    <t>Robo o Fuga de información</t>
  </si>
  <si>
    <t>Saturación del sistema de información</t>
  </si>
  <si>
    <t>Secuestro de cuentas de usuario</t>
  </si>
  <si>
    <t>Spam</t>
  </si>
  <si>
    <t>Suplantación de identidad</t>
  </si>
  <si>
    <t>Tráfico malicioso cifrado</t>
  </si>
  <si>
    <t>USBDriveby</t>
  </si>
  <si>
    <t>Uso de software falso o copiado</t>
  </si>
  <si>
    <t>Uso no autorizado de equipos</t>
  </si>
  <si>
    <t>Virus</t>
  </si>
  <si>
    <t>Waterholing</t>
  </si>
  <si>
    <t>Estaciones de trabajo inadecuadamente parchadas.</t>
  </si>
  <si>
    <t>Uso de protocolos de cifrado con vulnerabilidades u obsoletos.</t>
  </si>
  <si>
    <t>Deficientes prácticas de desarrollo seguro.</t>
  </si>
  <si>
    <t>Deficiente aplicación de línea base de seguridad en equipos.</t>
  </si>
  <si>
    <t>Deficiente aplicación de línea base de seguridad en bases de datos, servidores y aplicaciones.</t>
  </si>
  <si>
    <t>Inadecuada aplicación de políticas de seguridad de la información.</t>
  </si>
  <si>
    <t>Uso de componentes de infraestructura de TIC obsoletos.</t>
  </si>
  <si>
    <t>Planes de recuperación y continuidad no verificados.</t>
  </si>
  <si>
    <t>Cambios en modelos de gestión propuestos sin documentación</t>
  </si>
  <si>
    <t>Subestimación del impacto de los riesgos de seguridad digital.</t>
  </si>
  <si>
    <t>RIESGOS</t>
  </si>
  <si>
    <t>CRITERIO IMPACTADO</t>
  </si>
  <si>
    <t>Integridad</t>
  </si>
  <si>
    <t>Disponibilidad</t>
  </si>
  <si>
    <t>Confidencialidad</t>
  </si>
  <si>
    <t>Indisponibilidad de la información debido a fallas en sistemas, equipos y servicios</t>
  </si>
  <si>
    <t>Escucha fraudulenta</t>
  </si>
  <si>
    <t>Divulgación de la información</t>
  </si>
  <si>
    <t>Error en uso</t>
  </si>
  <si>
    <t>Corrupcion de datos</t>
  </si>
  <si>
    <t>Abuso de derechos de Acceso</t>
  </si>
  <si>
    <t>Procesamiento ilegal de información</t>
  </si>
  <si>
    <t>Destrucción de equipos</t>
  </si>
  <si>
    <t>Ausencia de personal que cumpla con los Roles establecidos en la guía de roles de Servicios Tecnológicos de la Estrategia de gobierno en Linea.</t>
  </si>
  <si>
    <t>Abuso de derechos</t>
  </si>
  <si>
    <t>NORMA TECNICA COLOMBIANA   NTC-ISO-27001</t>
  </si>
  <si>
    <t>ANEXO A</t>
  </si>
  <si>
    <t>DOMINIO</t>
  </si>
  <si>
    <t>CONTROL</t>
  </si>
  <si>
    <t>DESCRIPCION DEL CONTROL</t>
  </si>
  <si>
    <t>TIPO CONTROL</t>
  </si>
  <si>
    <t>A.5.</t>
  </si>
  <si>
    <t>POLÍTICA DE LA SEGURIDAD DE LA INFORMACIÓN.</t>
  </si>
  <si>
    <t xml:space="preserve">A.5.1. </t>
  </si>
  <si>
    <t>Orientación de la Dirección para la Gestión de la Seguridad de la Información.</t>
  </si>
  <si>
    <t xml:space="preserve">A.5.1.1. </t>
  </si>
  <si>
    <t>Políticas para la Seguridad de la Información.</t>
  </si>
  <si>
    <t xml:space="preserve">A.5.1.2. </t>
  </si>
  <si>
    <t>Revisión de las Políticas para seguridad de la información.</t>
  </si>
  <si>
    <t xml:space="preserve">A.6. </t>
  </si>
  <si>
    <t>ORGANIZACIÓN DE LA SEGURIDAD DE LA INFORMACIÓN.</t>
  </si>
  <si>
    <t>A.6.1.</t>
  </si>
  <si>
    <t>Organización Interna.</t>
  </si>
  <si>
    <t>A.6.1.1.</t>
  </si>
  <si>
    <t>Seguridad de la Información Roles y Responsabilidades.</t>
  </si>
  <si>
    <t>A.6.1.2.</t>
  </si>
  <si>
    <t>Separación de deberes.</t>
  </si>
  <si>
    <t>A.6.1.3.</t>
  </si>
  <si>
    <t>Contacto con las autoridades.</t>
  </si>
  <si>
    <t>A.6.1.4.</t>
  </si>
  <si>
    <t>Contacto con grupos de interés especial.</t>
  </si>
  <si>
    <t>A.6.1.5.</t>
  </si>
  <si>
    <t>Seguridad de la información en Gestión de Proyectos.</t>
  </si>
  <si>
    <t>A.6.2.</t>
  </si>
  <si>
    <t>Dispositivos Móviles y Teletrabajo.</t>
  </si>
  <si>
    <t>A.6.2.1.</t>
  </si>
  <si>
    <t>Política para dispositivos móviles.</t>
  </si>
  <si>
    <t>A.6.2.2.</t>
  </si>
  <si>
    <t>Teletrabajo.</t>
  </si>
  <si>
    <t>A.7.</t>
  </si>
  <si>
    <t>SEGURIDAD DE LOS RECURSOS HUMANOS.</t>
  </si>
  <si>
    <t>A.7.1.</t>
  </si>
  <si>
    <t xml:space="preserve">Antes de asumir el empleo.  </t>
  </si>
  <si>
    <t>A.7.1.1.</t>
  </si>
  <si>
    <t>Selección.</t>
  </si>
  <si>
    <t>A.7.1.2.</t>
  </si>
  <si>
    <t>Términos y condiciones del empleo.</t>
  </si>
  <si>
    <t>A.7.2.</t>
  </si>
  <si>
    <t>Durante la ejecución del empleo.</t>
  </si>
  <si>
    <t>A.7.2.1.</t>
  </si>
  <si>
    <t>Responsabilidades de la Dirección.</t>
  </si>
  <si>
    <t>A.7.2.2.</t>
  </si>
  <si>
    <t>Toma de conciencia, educación y formación de la Seguridad de la Información.</t>
  </si>
  <si>
    <t>A.7.2.3.</t>
  </si>
  <si>
    <t>Proceso disciplinario.</t>
  </si>
  <si>
    <t>A.7.3.</t>
  </si>
  <si>
    <t>Terminación y cambio de empleo.</t>
  </si>
  <si>
    <t>A.7.3.1.</t>
  </si>
  <si>
    <t>Terminación o cambio de responsabilidades de empleo.</t>
  </si>
  <si>
    <t>A.8.</t>
  </si>
  <si>
    <t>GESTIÓN DE ACTIVOS.</t>
  </si>
  <si>
    <t>A.8.1.</t>
  </si>
  <si>
    <t>Responsabilidad por los Activos.</t>
  </si>
  <si>
    <t>A.8.1.1.</t>
  </si>
  <si>
    <t>Inventario de Activos.</t>
  </si>
  <si>
    <t>A.8.1.2.</t>
  </si>
  <si>
    <t>Propiedad de los activos.</t>
  </si>
  <si>
    <t>A.8.1.3.</t>
  </si>
  <si>
    <t>Uso Aceptable de los Activos.</t>
  </si>
  <si>
    <t>A.8.1.4.</t>
  </si>
  <si>
    <t>Devolución de Activos.</t>
  </si>
  <si>
    <t>A.8.2.</t>
  </si>
  <si>
    <t>Clasificación de la Información.</t>
  </si>
  <si>
    <t>A.8.2.1.</t>
  </si>
  <si>
    <t>A.8.2.2.</t>
  </si>
  <si>
    <t>Etiquetado de la Información.</t>
  </si>
  <si>
    <t>A.8.2.3.</t>
  </si>
  <si>
    <t>Manejo de Activos.</t>
  </si>
  <si>
    <t xml:space="preserve">A.8.3. </t>
  </si>
  <si>
    <t>Manejo de medios de soporte.</t>
  </si>
  <si>
    <t>A.8.3.1.</t>
  </si>
  <si>
    <t>Gestión de medios de Soporte Removibles.</t>
  </si>
  <si>
    <t>A.8.3.2.</t>
  </si>
  <si>
    <t>Disposición de los medios de soporte.</t>
  </si>
  <si>
    <t>A.8.3.3.</t>
  </si>
  <si>
    <t>Transferencia de medios de soporte físicos.</t>
  </si>
  <si>
    <t xml:space="preserve">A.9. </t>
  </si>
  <si>
    <t>CONTROL DE ACCESO.</t>
  </si>
  <si>
    <t>A.9.1.</t>
  </si>
  <si>
    <t>Requisitos del Negocio para Control de Acceso.</t>
  </si>
  <si>
    <t>A.9.1.1.</t>
  </si>
  <si>
    <t>Política de Control de Acceso.</t>
  </si>
  <si>
    <t>A.9.1.2.</t>
  </si>
  <si>
    <t>Acceso a redes y a servicios en red.</t>
  </si>
  <si>
    <t>A.9.2.</t>
  </si>
  <si>
    <t xml:space="preserve">Gestión de Acceso de Usuarios.  </t>
  </si>
  <si>
    <t xml:space="preserve">A.9.2.1. </t>
  </si>
  <si>
    <t>Registro y cancelación del registro de usuarios.</t>
  </si>
  <si>
    <t>A.9.2.2.</t>
  </si>
  <si>
    <t>Suministro de acceso de usuarios.</t>
  </si>
  <si>
    <t>A.9.2.3.</t>
  </si>
  <si>
    <t>Gestión de derechos de acceso privilegiado.</t>
  </si>
  <si>
    <t>A.9.2.4.</t>
  </si>
  <si>
    <t>Gestión de información de autenticación secreta de usuarios.</t>
  </si>
  <si>
    <t>A.9.2.5.</t>
  </si>
  <si>
    <t>Revisión de los derechos de acceso de usuarios.</t>
  </si>
  <si>
    <t>A.9.2.6.</t>
  </si>
  <si>
    <t>Cancelación o ajuste de los derechos de acceso.</t>
  </si>
  <si>
    <t>A.9.3.</t>
  </si>
  <si>
    <t>Responsabilidades de los usuarios.</t>
  </si>
  <si>
    <t>A.9.3.1.</t>
  </si>
  <si>
    <t>Uso de información secreta.</t>
  </si>
  <si>
    <t xml:space="preserve">A.9.4. </t>
  </si>
  <si>
    <t>Control de Acceso a Sistemas y Aplicaciones.</t>
  </si>
  <si>
    <t>A.9.4.1.</t>
  </si>
  <si>
    <t>Restricción de acceso a información.</t>
  </si>
  <si>
    <t>A.9.4.2.</t>
  </si>
  <si>
    <t>Procedimiento de Conexión Segura.</t>
  </si>
  <si>
    <t xml:space="preserve">A.9.4.3. </t>
  </si>
  <si>
    <t>Sistema de Gestión de Contraseñas.</t>
  </si>
  <si>
    <t xml:space="preserve">A.9.4.4. </t>
  </si>
  <si>
    <t>Uso de programas utilitarios privilegiados.</t>
  </si>
  <si>
    <t>A.9.4.5.</t>
  </si>
  <si>
    <t>Control de Acceso a Códigos Fuente de Programas.</t>
  </si>
  <si>
    <t>A.10.</t>
  </si>
  <si>
    <t>CRIPTOGRAFÍA</t>
  </si>
  <si>
    <t>A.10.1.</t>
  </si>
  <si>
    <t>Controles Criptográficos.</t>
  </si>
  <si>
    <t>A.10.1.1.</t>
  </si>
  <si>
    <t>Política sobre el uso de controles Criptográficos.</t>
  </si>
  <si>
    <t>A.10.1.2.</t>
  </si>
  <si>
    <t>Gestión de Claves.</t>
  </si>
  <si>
    <t>A.11.</t>
  </si>
  <si>
    <t>SEGURIDAD FÍSICA Y DEL ENTORNO</t>
  </si>
  <si>
    <t>A.11.1.</t>
  </si>
  <si>
    <t xml:space="preserve">Áreas Seguras.  </t>
  </si>
  <si>
    <t>A.11.1.1.</t>
  </si>
  <si>
    <t>Perímetro de Seguridad Física.</t>
  </si>
  <si>
    <t>A.11.1.2.</t>
  </si>
  <si>
    <t>Controles Físicos de entrada.</t>
  </si>
  <si>
    <t>A.11.1.3.</t>
  </si>
  <si>
    <t>Seguridad de oficinas, salones e instalaciones.</t>
  </si>
  <si>
    <t>A.11.1.4.</t>
  </si>
  <si>
    <t>Protección contra amenazas externas y ambientales.</t>
  </si>
  <si>
    <t>A.11.1.5.</t>
  </si>
  <si>
    <t>Trabajo en áreas seguras.</t>
  </si>
  <si>
    <t>A.11.1.6.</t>
  </si>
  <si>
    <t>Áreas de despacho y carga.</t>
  </si>
  <si>
    <t>A.11.2.</t>
  </si>
  <si>
    <t>Equipos.</t>
  </si>
  <si>
    <t>A.11.2.1.</t>
  </si>
  <si>
    <t>Ubicación y protección de los equipos.</t>
  </si>
  <si>
    <t>A.11.2.2.</t>
  </si>
  <si>
    <t>Servicios Públicos de soporte.</t>
  </si>
  <si>
    <t>A.11.2.3.</t>
  </si>
  <si>
    <t>Seguridad del cableado.</t>
  </si>
  <si>
    <t>A.11.2.4.</t>
  </si>
  <si>
    <t>Mantenimiento de equipos.</t>
  </si>
  <si>
    <t>A.11.2.5.</t>
  </si>
  <si>
    <t xml:space="preserve">Retiro de Activos.  </t>
  </si>
  <si>
    <t>A.11.2.6.</t>
  </si>
  <si>
    <t>Seguridad de equipos y activos fuera del predio.</t>
  </si>
  <si>
    <t>A.11.2.7.</t>
  </si>
  <si>
    <t>Disposición segura o reutilización de equipos.</t>
  </si>
  <si>
    <t>A.11.2.8.</t>
  </si>
  <si>
    <t>Equipos sin supervisión de los usuarios.</t>
  </si>
  <si>
    <t>A.11.2.9.</t>
  </si>
  <si>
    <t>Política de escritorio limpio y pantalla limpia.</t>
  </si>
  <si>
    <t>A.12.</t>
  </si>
  <si>
    <t>SEGURIDAD DE LAS OPERACIONES.</t>
  </si>
  <si>
    <t>A.12.1.</t>
  </si>
  <si>
    <t>Procedimientos operacionales y responsabilidades.</t>
  </si>
  <si>
    <t>A.12.1.1.</t>
  </si>
  <si>
    <t>Procedimientos de operación documentadas.</t>
  </si>
  <si>
    <t>A.12.1.2.</t>
  </si>
  <si>
    <t>Gestión de Cambios.</t>
  </si>
  <si>
    <t>A.12.1.3.</t>
  </si>
  <si>
    <t>Gestión de Capacidad.</t>
  </si>
  <si>
    <t>A.12.1.4.</t>
  </si>
  <si>
    <t>Separación de los ambientes de desarrollo, ensayo y operación.</t>
  </si>
  <si>
    <t>A.12.2.</t>
  </si>
  <si>
    <t>Protección contra códigos maliciosos.</t>
  </si>
  <si>
    <t>A.12.2.1.</t>
  </si>
  <si>
    <t>Controles contra códigos maliciosos.</t>
  </si>
  <si>
    <t>A.12.3.</t>
  </si>
  <si>
    <t>Copias de Respaldo.</t>
  </si>
  <si>
    <t>A.12.3.1.</t>
  </si>
  <si>
    <t>Copias de respaldo de la información.</t>
  </si>
  <si>
    <t>A.12.4.</t>
  </si>
  <si>
    <t>Registro y Seguimiento.</t>
  </si>
  <si>
    <t>A.12.4.1.</t>
  </si>
  <si>
    <t>Registro de eventos.</t>
  </si>
  <si>
    <t>A.12.4.2.</t>
  </si>
  <si>
    <t>Protección de la información de registro.</t>
  </si>
  <si>
    <t>A.12.4.3.</t>
  </si>
  <si>
    <t>Registros del administrador y del operador.</t>
  </si>
  <si>
    <t>A.12.4.4.</t>
  </si>
  <si>
    <t>Sincronización de relojes.</t>
  </si>
  <si>
    <t>A.12.5.</t>
  </si>
  <si>
    <t>Control de Software Operacional.</t>
  </si>
  <si>
    <t>A.12.5.1.</t>
  </si>
  <si>
    <t>Instalación de software en sistemas operativos.</t>
  </si>
  <si>
    <t>A.12.6.</t>
  </si>
  <si>
    <t>Gestión de vulnerabilidad técnica.</t>
  </si>
  <si>
    <t>A.12.6.1.</t>
  </si>
  <si>
    <t>Gestión de las vulnerabilidades técnicas.</t>
  </si>
  <si>
    <t>A.12.6.2.</t>
  </si>
  <si>
    <t>Restricciones sobre la instalación de Software.</t>
  </si>
  <si>
    <t>A.12.7.</t>
  </si>
  <si>
    <t>Consideraciones sobre auditorías de sistemas de información.</t>
  </si>
  <si>
    <t xml:space="preserve">A.12.7.1. </t>
  </si>
  <si>
    <t>Controles sobre auditorías de Sistemas de Información.</t>
  </si>
  <si>
    <t>A.13.</t>
  </si>
  <si>
    <t>SEGURIDAD DE LAS COMUNICACIONES.</t>
  </si>
  <si>
    <t>A.13.1.1.</t>
  </si>
  <si>
    <t>Controles de redes.</t>
  </si>
  <si>
    <t>A.13.1.</t>
  </si>
  <si>
    <t xml:space="preserve">Gestión de Seguridad de Redes.  </t>
  </si>
  <si>
    <t>A.13.1.2.</t>
  </si>
  <si>
    <t>Seguridad de los servicios de red.</t>
  </si>
  <si>
    <t>A.13.1.3.</t>
  </si>
  <si>
    <t>Separación en las redes.</t>
  </si>
  <si>
    <t>A.13.2.</t>
  </si>
  <si>
    <t>Transferencia de información.</t>
  </si>
  <si>
    <t>A.13.2.1.</t>
  </si>
  <si>
    <t>Políticas y procedimientos de transferencia de información.</t>
  </si>
  <si>
    <t>A.13.2.2.</t>
  </si>
  <si>
    <t>Acuerdos sobre transferencia de información.</t>
  </si>
  <si>
    <t>A.13.2.3.</t>
  </si>
  <si>
    <t>Mensajes electrónicos.</t>
  </si>
  <si>
    <t>A.13.2.4.</t>
  </si>
  <si>
    <t>Acuerdos de confidencialidad o de no divulgación.</t>
  </si>
  <si>
    <t>A.14.</t>
  </si>
  <si>
    <t>ADQUISICION, DESARROLLO Y MANTENIMIENTO DE SISTEMAS</t>
  </si>
  <si>
    <t>A.14.1.</t>
  </si>
  <si>
    <t>Requisitos de seguridad de los sistemas de información.</t>
  </si>
  <si>
    <t>A.14.1.2.</t>
  </si>
  <si>
    <t>Seguridad de servicios de las aplicaciones en redes públicas.</t>
  </si>
  <si>
    <t>A.14.1.3.</t>
  </si>
  <si>
    <t>Protección de transacciones de servicios de aplicaciones.</t>
  </si>
  <si>
    <t>A.14.2.</t>
  </si>
  <si>
    <t>Seguridad en los procesos de desarrollo y de soporte.</t>
  </si>
  <si>
    <t>A.14.2.1.</t>
  </si>
  <si>
    <t>Política de desarrollo seguro.</t>
  </si>
  <si>
    <t>A.14.2.2.</t>
  </si>
  <si>
    <t>Procedimiento de control de cambios en sistemas.</t>
  </si>
  <si>
    <t>A.14.2.3.</t>
  </si>
  <si>
    <t>Revisión técnica de aplicaciones después de cambios en la plataforma de operaciones.</t>
  </si>
  <si>
    <t xml:space="preserve"> A.14.2.4.</t>
  </si>
  <si>
    <t>Restricciones sobre los cambios de paquetes de software.</t>
  </si>
  <si>
    <t>A.14.2.5.</t>
  </si>
  <si>
    <t>Principios de construcción de sistemas de seguros.</t>
  </si>
  <si>
    <t>A.14.2.6.</t>
  </si>
  <si>
    <t>Ambiente de desarrollo seguro.</t>
  </si>
  <si>
    <t>A.14.2.7.</t>
  </si>
  <si>
    <t>Desarrollo contratado externamente.</t>
  </si>
  <si>
    <t>A.14.2.8.</t>
  </si>
  <si>
    <t>Pruebas de seguridad de sistemas.</t>
  </si>
  <si>
    <t>A.14.2.9.</t>
  </si>
  <si>
    <t>Pruebas de aceptación de sistemas.</t>
  </si>
  <si>
    <t>A.14.3.</t>
  </si>
  <si>
    <t>Datos de ensayo.</t>
  </si>
  <si>
    <t>A.14.3.1.</t>
  </si>
  <si>
    <t>Protección de datos de ensayo.</t>
  </si>
  <si>
    <t>A.15.</t>
  </si>
  <si>
    <t>RELACIONES CON LOS PROVEEDORES.</t>
  </si>
  <si>
    <t>A.15.1.</t>
  </si>
  <si>
    <t>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</si>
  <si>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</si>
  <si>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</si>
  <si>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</si>
  <si>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</si>
  <si>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</si>
  <si>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</si>
  <si>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t>
  </si>
  <si>
    <t>Gestión de la prestación de servicios de proveedores.</t>
  </si>
  <si>
    <t>A.15.2.1.</t>
  </si>
  <si>
    <t>Seguimiento y revisión de los servicios de los proveedores.</t>
  </si>
  <si>
    <t>A.15.2.2.</t>
  </si>
  <si>
    <t>Gestión de cambios a los servicios de los proveedores.</t>
  </si>
  <si>
    <t>A.16.</t>
  </si>
  <si>
    <t>GESTIÓN DE INCIDENTES DE SEGURIDAD DE LA INFORMACIÓN.</t>
  </si>
  <si>
    <t>A.16.1.</t>
  </si>
  <si>
    <t>Gestión de incidentes y mejoras en la seguridad de la información.</t>
  </si>
  <si>
    <t>A.16.1.1.</t>
  </si>
  <si>
    <t>Responsabilidades y procedimientos.</t>
  </si>
  <si>
    <t>A.16.1.2.</t>
  </si>
  <si>
    <t>Informe de eventos de seguridad de la información.</t>
  </si>
  <si>
    <t>A.16.1.3.</t>
  </si>
  <si>
    <t>Informe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</si>
  <si>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</si>
  <si>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</si>
  <si>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</si>
  <si>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</si>
  <si>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</si>
  <si>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</si>
  <si>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</si>
  <si>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</si>
  <si>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t>
  </si>
  <si>
    <t>ASPECTOS DE SEGURIDAD DE LA INFORMACIÓN DE LA GESTIÓN DE LA CONTINUIDAD DE NEGOCIO.</t>
  </si>
  <si>
    <t>A.17.1.</t>
  </si>
  <si>
    <t>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</si>
  <si>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</si>
  <si>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</si>
  <si>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</si>
  <si>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</si>
  <si>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</si>
  <si>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</si>
  <si>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 xml:space="preserve"> A.17.2.</t>
  </si>
  <si>
    <t>Redundancia</t>
  </si>
  <si>
    <t>A.17.2.1.</t>
  </si>
  <si>
    <t>Disponibilidad de instalaciones de procesamiento de información.</t>
  </si>
  <si>
    <t>A.18.</t>
  </si>
  <si>
    <t>CUMPLIMIENTO.</t>
  </si>
  <si>
    <t>A.18.1.</t>
  </si>
  <si>
    <t>Cumplimiento de requisitos legales y contractuales.</t>
  </si>
  <si>
    <t>A.18.1.1.</t>
  </si>
  <si>
    <t>Identificación de los requisitos de legislación y contractuales aplicables.</t>
  </si>
  <si>
    <t>A.18.1.2.</t>
  </si>
  <si>
    <t>Derechos de Propiedad Intelectual.</t>
  </si>
  <si>
    <t>A.18.1.3.</t>
  </si>
  <si>
    <t>Protección de registros.</t>
  </si>
  <si>
    <t>A.18.1.4.</t>
  </si>
  <si>
    <t>Privacidad y protección de la información identificable personalmente.</t>
  </si>
  <si>
    <t>A.18.1.5.</t>
  </si>
  <si>
    <t>Reglamentación de Controles Criptográficos.</t>
  </si>
  <si>
    <t>A.18.2.</t>
  </si>
  <si>
    <t>Revisiones de seguridad de la información</t>
  </si>
  <si>
    <t>A.18.2.1.</t>
  </si>
  <si>
    <t>Revisión independiente de la seguridad de la información.</t>
  </si>
  <si>
    <t>A.18.2.2.</t>
  </si>
  <si>
    <t>Cumplimiento con las políticas y normas de seguridad.</t>
  </si>
  <si>
    <t>A.18.2.3.</t>
  </si>
  <si>
    <t>Revisión del Cumplimiento Técnico.</t>
  </si>
  <si>
    <t>Gestión Administración de Bienes y Servicios</t>
  </si>
  <si>
    <t xml:space="preserve">INSTRUCTIVO DE DILIGENCIAMIENTO </t>
  </si>
  <si>
    <t xml:space="preserve">CAMPO </t>
  </si>
  <si>
    <t>DEFINICIÓN</t>
  </si>
  <si>
    <t>Sistema de Gestión asociado a los riesgos a identificar</t>
  </si>
  <si>
    <t>TIPO DE PROCESO</t>
  </si>
  <si>
    <t>Seleccione el tipo de Proceso a validar de acuerdo al Mapa de Procesos del SIG</t>
  </si>
  <si>
    <t>Nombre del Proceso a validar</t>
  </si>
  <si>
    <t>PROBABILIDAD ESCALA</t>
  </si>
  <si>
    <t>IMPACTO ESCALA</t>
  </si>
  <si>
    <t>EVALUACIÓN DEL RIESGO INHERENTE</t>
  </si>
  <si>
    <t>NIVEL DE RIESGO INHERENTE</t>
  </si>
  <si>
    <t>CONTROLES EXISTENTES</t>
  </si>
  <si>
    <t>CANT. DE CONTROLES EXISTENTES</t>
  </si>
  <si>
    <t>Sumatoria de los controles existentes para evitar la materialización del riesgo</t>
  </si>
  <si>
    <t>VALORACIÓN DEL CONTROL</t>
  </si>
  <si>
    <t>EFICACIA</t>
  </si>
  <si>
    <t>OPCION DE TRATAMIENTO</t>
  </si>
  <si>
    <t>ACCIONES</t>
  </si>
  <si>
    <t>RESPONSABLE</t>
  </si>
  <si>
    <t>Responsable de llevar a cabo las acciones a implementar</t>
  </si>
  <si>
    <t>CRONOGRAMA DEL PLAN DE ACCION</t>
  </si>
  <si>
    <t>Fecha de inicio y fin de las acciones a implementar</t>
  </si>
  <si>
    <t>DESCRIPCCION DE LA ACCIÓN EJECUTADA</t>
  </si>
  <si>
    <t>Descripción de evidencia una vez realizado el seguimiento sobre las acciones</t>
  </si>
  <si>
    <t>UNIDAD NACIONAL DE PROTECCIÓN</t>
  </si>
  <si>
    <t>VERSION INICIAL</t>
  </si>
  <si>
    <t>DESCRIPCIÓN DE LA CREACIÓN O CAMBIO DEL DOCUMENTO</t>
  </si>
  <si>
    <t>FECHA</t>
  </si>
  <si>
    <t>VERSIÓN FINAL</t>
  </si>
  <si>
    <t>RARA VEZ  =  1
IMPROBABLE  = 2
POSIBLE = 3
PROBABLE = 4
CASI SEGURO = 5</t>
  </si>
  <si>
    <t>INSIGNIFICANTE = 3
MENOR = 6
MODERADO =  9
MAYOR = 12
CATASTROFICO =  15</t>
  </si>
  <si>
    <t>NIVEL DE RIESGO RESIDUAL
ESCALA
EXTREMO
ALTO
MODERADO
BAJO</t>
  </si>
  <si>
    <t>DESCRIPCION DE LA ACCION EJECUTADA
(EVIDENCIAS O SOPORTE)</t>
  </si>
  <si>
    <r>
      <t xml:space="preserve">EVALUACION DEL RIESGO
INHERENTE
</t>
    </r>
    <r>
      <rPr>
        <sz val="12"/>
        <rFont val="Arial"/>
        <family val="2"/>
      </rPr>
      <t>(PROBABILIDAD X IMPACTO)</t>
    </r>
  </si>
  <si>
    <r>
      <t xml:space="preserve">NIVEL DE RIESGO INHERENTE
</t>
    </r>
    <r>
      <rPr>
        <sz val="12"/>
        <rFont val="Arial"/>
        <family val="2"/>
      </rPr>
      <t>(RIESGOS PROPIOS DEL PROCESO O ACTIVIDAD)</t>
    </r>
  </si>
  <si>
    <r>
      <t xml:space="preserve">CANT. DE CONTROLES EXISTENTES
</t>
    </r>
    <r>
      <rPr>
        <sz val="12"/>
        <rFont val="Arial"/>
        <family val="2"/>
      </rPr>
      <t>(SE SUMAN LOS # DE CONTROLES EXISTENTES REFIERE COLUMNA N)</t>
    </r>
  </si>
  <si>
    <r>
      <t xml:space="preserve">PRODUCTO
</t>
    </r>
    <r>
      <rPr>
        <sz val="12"/>
        <rFont val="Arial"/>
        <family val="2"/>
      </rPr>
      <t>(TIPO DE CONTROL X PERIODICIDAD DEL CONTROL)</t>
    </r>
  </si>
  <si>
    <r>
      <t xml:space="preserve">VALORACION DEL CONTROL
</t>
    </r>
    <r>
      <rPr>
        <sz val="12"/>
        <rFont val="Arial"/>
        <family val="2"/>
      </rPr>
      <t>(EFICACIA DEL CONTROL EN TÉRMINOS CUALITATIVOS)</t>
    </r>
  </si>
  <si>
    <r>
      <t xml:space="preserve">GRADO DE EXPOSICIÓN
(RESIDUAL)
</t>
    </r>
    <r>
      <rPr>
        <sz val="12"/>
        <rFont val="Arial"/>
        <family val="2"/>
      </rPr>
      <t>(EVALUACIÓN DEL RIESGO INHERENTE / EFICACIA DE CONTROL)</t>
    </r>
  </si>
  <si>
    <r>
      <t xml:space="preserve">OPCIÓN DE TRATAMIENTO
</t>
    </r>
    <r>
      <rPr>
        <sz val="12"/>
        <rFont val="Arial"/>
        <family val="2"/>
      </rPr>
      <t>(MITIGAR /ASUMIR /EVITAR / /TRASNFERIR)</t>
    </r>
  </si>
  <si>
    <r>
      <t xml:space="preserve">ACCIONES
</t>
    </r>
    <r>
      <rPr>
        <sz val="12"/>
        <rFont val="Arial"/>
        <family val="2"/>
      </rPr>
      <t>(CONTROL EFECTIVO FUTURO A IMPLEMENTAR)
(DETALLAR PLAN DE ACCIÓN EN TÉRMINOS DEL CICLO PVHA)</t>
    </r>
  </si>
  <si>
    <r>
      <t xml:space="preserve">RESPONSABLE
</t>
    </r>
    <r>
      <rPr>
        <sz val="12"/>
        <rFont val="Arial"/>
        <family val="2"/>
      </rPr>
      <t>(DEL TRATAMIENTO DEL RIESGO)</t>
    </r>
  </si>
  <si>
    <t xml:space="preserve">Posibilidad de comprometer la integridad de la información institucional debido a fallas técnicas y operativas en el proceso.
</t>
  </si>
  <si>
    <t xml:space="preserve">Posibilidad de comprometer la confidencialidad de la información institucional debido a fallas técnicas y operativas en el proceso.
</t>
  </si>
  <si>
    <t>Posibilidad de comprometer la disponibilidad de la información institucional debido a fallas técnicas y operativas en el proceso.</t>
  </si>
  <si>
    <t>Posibilidad de tener Sistemas de información desatendidos o sin soporte debido a la imposibilidad de continuidad a los contratos de soporte y mantenimiento</t>
  </si>
  <si>
    <r>
      <t xml:space="preserve">FECHA INICIO
</t>
    </r>
    <r>
      <rPr>
        <sz val="12"/>
        <color theme="0"/>
        <rFont val="Arial"/>
        <family val="2"/>
      </rPr>
      <t>(dd/mm/aaaa)</t>
    </r>
  </si>
  <si>
    <r>
      <t xml:space="preserve">FECHA FIN
</t>
    </r>
    <r>
      <rPr>
        <sz val="12"/>
        <color theme="0"/>
        <rFont val="Arial"/>
        <family val="2"/>
      </rPr>
      <t>(dd/mm/aaaa)</t>
    </r>
  </si>
  <si>
    <t xml:space="preserve">Archívese en: </t>
  </si>
  <si>
    <t xml:space="preserve">CONTROL DE CAMBIOS </t>
  </si>
  <si>
    <t>Página 1 de 2</t>
  </si>
  <si>
    <t>Creación del  Formato Matriz de Riesgos de Seguridad de la Informacióń, con el fin identificar y valorar los riesgos de privacidad de la información de la Unidad Nacional de Protección</t>
  </si>
  <si>
    <t>Proceso_Evaluacion</t>
  </si>
  <si>
    <t xml:space="preserve">* (Proceso) Implementación de soluciones tecnológicas sin la validación y autorización del proceso de gestión tecnológica
*  (Proceso) Desconocimiento y/o incumplimiento de las políticas de seguridad y privacidad de la información.
* (Proceso) Asignación errada de los derechos de acceso
*(Tecnología) Ausencia de mecanismos de identificación y autentificación
* (Proceso)  Ausencia de control de los activos que se encuentran fuera de las instalaciones
* (Tecnologia) Manteamiento insuficiente
* (Proceso) Exposición de datos de respaldo
* (Tecnologia) Ausencia de mecanismos de monitoreo
* (Tecnologia) Ausencia de manuales de uso
* (Tecnologia) Manteamiento insuficiente
*(Procesos) Modificar la información sin autorización 
* (Proceso)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Debilidad en la capacitación
</t>
  </si>
  <si>
    <t xml:space="preserve">*(Procesos) actualización a los usuarios en el manejo de las aplicaciones, sistemas de información y herramientas 
*(Procesos) Debilidad en la documentación sobre el uso de los servicios tecnológicos
*(Procesos) Falta de planes de sensibilización en Seguridad de la información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Backus y copias de seguridad.
* (Proceso) Falta de socialización a todos los colaboradores sobre las buenas practicas para compartir información en los diferentes repositorios institucionales asignados por la entidad
* (Tecnologia) Inadecuada asignación de derechos de acceso a los repositorios institucionales.
* (Persona) Posibilidad de apertura de un correo  malicioso que pueda afectar la información almacenada en los correos.
* (Proceso) Posibilidad de extravió, pérdida, deterioro o daño del dispositivo 
* (Tecnologia) Ausencia de mecanismos de validación a través de firmas digitales
* (Tecnologia) Ciberataques
* (Tecnologia) Plataforma tecnológica obsoleta
* (Personal) Usuarios inconformes (Sabotaje)
</t>
  </si>
  <si>
    <t>*(Tecnología) Los proveedores son los dueños del código fuente de los aplicativos, y del conocimiento de los mismos; si para continuidad del negocio necesariamente se les debe contratar porque son los únicos que pueden dar soporte y mantenimiento por fallos del mismo, y/o actualizaciones requeridas al producto 
*(Tecnología) Algunos servicios Tic que soportan la operación de la entidad son especializados y no se cuenta con las capacidades para atenderlos adecuadamente, por lo que se tercerizan
 *(Tecnología) Contratación de productos TICS con especificaciones generales frente a las necesidades puntuales de la entidad, evidenciado en el momento de entrega de los mismos.
 *(Proceso) Falta claridad en la definición de requerimientos funcionales, los cuales se evidencian en el momento de entrega de los productos.
* (Proceso) implementación de soluciones tecnológicas sin la validación y autorización del proceso de gestión tecnológica
* (Proceso) Desconocimiento y/o incumplimiento de las políticas de seguridad y privacidad de la información.</t>
  </si>
  <si>
    <t>Posibilidad de afectación de integridad, confidencialidad y/o disponibilidad de la información por errores humanos</t>
  </si>
  <si>
    <t>* (Proceso) implementación de soluciones tecnológicas sin la validación y autorización del proceso de gestión tecnológica
* (Proceso) Desconocimiento y/o incumplimiento de las políticas de seguridad y privacidad de la información.
Desconocimiento de los lineamientos del SGSI (políticas, normas y procedimientos).
Ausencia de personal que cumpla con los Roles establecidos en la guía de roles de Servicios Tecnológicos de la Estrategia de gobierno en Línea.
Falta de uso y apropiación en cultura organizacional en seguridad de la información.
Abuso de derechos
Destrucción de equipos o medios
Copia no autorizada de información
Modificación no autorizada de información.
Ausencia de personal.
Uso no autorizado de equipos
Usuarios inconformes (Sabotaje)
Exceso de confianza</t>
  </si>
  <si>
    <t>GESTIÓN TECNOLÓGICA</t>
  </si>
  <si>
    <t>ACTIVO AFECTADO</t>
  </si>
  <si>
    <t>AMENAZA</t>
  </si>
  <si>
    <t>TIPO DE AMENAZA</t>
  </si>
  <si>
    <t>AMENAZAS</t>
  </si>
  <si>
    <t>TIPO DE AMENAZAS</t>
  </si>
  <si>
    <t>1. PERSONAS</t>
  </si>
  <si>
    <t>2. INFRAESTRUCTURA FISICA</t>
  </si>
  <si>
    <t>3. SISTEMAS DE INFORMACIÓN/SERVICIOS INFORMÁTICOS/INFORMACIÓN</t>
  </si>
  <si>
    <t>4. HARDWARE</t>
  </si>
  <si>
    <t>1.1 Sobrecarga laboral.</t>
  </si>
  <si>
    <t>1.2 Ingeniería social.</t>
  </si>
  <si>
    <t>1.3 Coacción.</t>
  </si>
  <si>
    <t>1.4 Sabotaje.</t>
  </si>
  <si>
    <t>1.5 Errores humanos en el cumplimiento de las labores.</t>
  </si>
  <si>
    <t xml:space="preserve">1.6 Acciones fraudulentas </t>
  </si>
  <si>
    <t>1.7 Entrega indebida de la información.</t>
  </si>
  <si>
    <t>1.8 Modificación indebida de la información.</t>
  </si>
  <si>
    <t>1.9 Situaciones administrativas durante la relación laboral (incapacidades, vacaciones, muerte, licencias).</t>
  </si>
  <si>
    <t>2.1 Contaminación, Polvo, Corrosión.</t>
  </si>
  <si>
    <t>2.2 Niveles de temperatura o humedad por fuera de los rangos aceptables.</t>
  </si>
  <si>
    <t>2.3 Fallas de electricidad.</t>
  </si>
  <si>
    <t>2.4 Señales de interferencia.</t>
  </si>
  <si>
    <t>2.5 Daño en instalaciones físicas.</t>
  </si>
  <si>
    <t>2.6 Fallas en el aire acondicionado.</t>
  </si>
  <si>
    <t>2.7 Fallas en las UPS.</t>
  </si>
  <si>
    <t>2.8 Fallas en la planta eléctrica.</t>
  </si>
  <si>
    <t>2.9 Desastres naturales.</t>
  </si>
  <si>
    <t>2.10 Incendio.</t>
  </si>
  <si>
    <t>2.11 Inundación.</t>
  </si>
  <si>
    <t>2.12 Asonada/Conmoción civil / Terrorismo/Vandalismo.</t>
  </si>
  <si>
    <t>2.13 Desastre accidental.</t>
  </si>
  <si>
    <t>2.14 Daño en componentes tecnológicos</t>
  </si>
  <si>
    <t xml:space="preserve">3.1 Ataque informático para acceder a información reservada o clasificada. </t>
  </si>
  <si>
    <t xml:space="preserve">3.2 Ataque informático para modificar datos. </t>
  </si>
  <si>
    <t>3.3 Ingeniería social.</t>
  </si>
  <si>
    <t>3.4 Interceptación de información.</t>
  </si>
  <si>
    <t>3.5 Cifrado no autorizado de la información por malware o acción mal intencionada.</t>
  </si>
  <si>
    <t>3.6 Corrupción de los datos por fallas en el software.</t>
  </si>
  <si>
    <t>3.7 Suplantación de usuarios.</t>
  </si>
  <si>
    <t>3.8 Abuso de privilegios.</t>
  </si>
  <si>
    <t>3.9 Elevación de privilegios.</t>
  </si>
  <si>
    <t>3.10 Exposición de información confidencial y de uso interno por errores de configuración.</t>
  </si>
  <si>
    <t>3.11 Malware / software malicioso.</t>
  </si>
  <si>
    <t>3.12 Denegación de servicios.</t>
  </si>
  <si>
    <t>3.13 Alteración de la información</t>
  </si>
  <si>
    <t>3.14 Divulgación de la información</t>
  </si>
  <si>
    <t>3.15 Uso indebido de la información</t>
  </si>
  <si>
    <t>3.16 Uso no autorizado de la información</t>
  </si>
  <si>
    <t xml:space="preserve">4.1 Fallas en los componentes de hardware. </t>
  </si>
  <si>
    <t>4.2 Falla de medios de respaldo y recuperación.</t>
  </si>
  <si>
    <t>4.3 Fallas en el aire acondicionado.</t>
  </si>
  <si>
    <t>4.4 Uso de equipos no autorizados como piñas, videocámaras, y grabadoras entre otros.</t>
  </si>
  <si>
    <t>4.5 Hurto de equipos, medios magnéticos o documentos.</t>
  </si>
  <si>
    <t>4.6 Fallas en el suministro de energía eléctrica</t>
  </si>
  <si>
    <t>4.7 Acceso a información confidencial y de uso interno desde componentes tecnológicos reciclados o desechados.</t>
  </si>
  <si>
    <t>GUÍA AMENAZAS</t>
  </si>
  <si>
    <t>PLAN DE TRATAMIENTO DE RIESGOS</t>
  </si>
  <si>
    <t>FORMATO DE IDENTIFICACIÓN DE RIESGOS DE SEGURIDAD DE LA INFORMACIÓN</t>
  </si>
  <si>
    <t>Posibilidad de comprometer la integridad de la información institucional debido a fallas técnicas y operativas en el proceso.</t>
  </si>
  <si>
    <t xml:space="preserve">Describa el activo afectado, teniendo en cuenta su tipología, y el inventario de activos definido en la entidad, tenga en cuenta lo siguiente: 
Un activo es cualquier elemento que tenga valor para la organización, sin embargo, en el contexto de seguridad digital, son activos elementos tales como: -Aplicaciones de la organización.
-Servicios web 
-Redes 
-Información física o digital 
-Tecnologías de información TI 
-Tecnologías de operación TO que utiliza la organización para funcionar en el entorno digital
</t>
  </si>
  <si>
    <r>
      <t xml:space="preserve">Para seleccionar la amenaza, se debe tener en cuenta la pestaña </t>
    </r>
    <r>
      <rPr>
        <b/>
        <sz val="12"/>
        <color theme="1"/>
        <rFont val="Arial"/>
        <family val="2"/>
      </rPr>
      <t>Guia_ amenazas</t>
    </r>
    <r>
      <rPr>
        <sz val="12"/>
        <color theme="1"/>
        <rFont val="Arial"/>
        <family val="2"/>
      </rPr>
      <t xml:space="preserve"> identificada en el formato.
</t>
    </r>
    <r>
      <rPr>
        <b/>
        <sz val="12"/>
        <color theme="1"/>
        <rFont val="Arial"/>
        <family val="2"/>
      </rPr>
      <t>Tenga en cuenta que una amenaza es una situación potencial de un incidente no deseado, el cual puede ocasionar daño a un sistema o a una organización.</t>
    </r>
  </si>
  <si>
    <r>
      <t xml:space="preserve">Seleccione de la lista desplegable el tipo de amenaza asociada al riesgo a identificar, para eso trasladece a la pestaña </t>
    </r>
    <r>
      <rPr>
        <b/>
        <sz val="12"/>
        <color theme="1"/>
        <rFont val="Arial"/>
        <family val="2"/>
      </rPr>
      <t>Guia_ amenazas</t>
    </r>
    <r>
      <rPr>
        <sz val="12"/>
        <color theme="1"/>
        <rFont val="Arial"/>
        <family val="2"/>
      </rPr>
      <t xml:space="preserve"> identificada en el formato, para las cuales existen cuatro tipos, que son los siguientes: 
1. PERSONAS
2. INFRAESTRUCTURA FISICA
3. SISTEMAS DE INFORMACIÓN/SERVICIOS INFORMÁTICOS/INFORMACIÓN
4. HARDWARE</t>
    </r>
  </si>
  <si>
    <t xml:space="preserve">Seleccione de la lista desplegable el riesgo asociado, teniendo en cuenta el activo identificado en el proceso. 
Dado lo anterior los riesgos a identificar deben estar basados en las siguientes apreciaciones iniciales:  
• Posibilidad de comprometer la integridad de la información institucional debido a fallas técnicas y operativas en el proceso. • Posibilidad de comprometer la confidencialidad de la información institucional debido a fallas técnicas y operativas en el proceso.
• Posibilidad de comprometer la disponibilidad de la información institucional debido a fallas técnicas y operativas en el proceso.  
Por otra parte, los riesgos de seguridad de la información se encuentran ligados directamente a las Tecnologías de la Información y la Comunicación y a errores humanos, por lo que de ser necesario, se pueden definir riesgos asociados a las tecnologías mencionadas anteriormente, para esto, se brinda el siguiente modelo con el fin de lograr estandarizar los riesgos a tratar por los Procesos de la UNP:  
• Posibilidad de no atender las necesidades de automatización de los procesos de la entidad, debido a capacidad limitada de los productos adquiridos 
• Posibilidad de tener Sistemas de Información desatendidos o sin soporte debido a la imposibilidad de continuidad a los contratos de soporte y mantenimiento. 
• Posibilidad de afectación de integridad, confidencialidad y/o disponibilidad de la información por errores humanos. </t>
  </si>
  <si>
    <r>
      <t>La materialización de riesgos de seguridad de la información puede generar diferentes consecuencias de índole legal, económico, reputacional, entre otros. Los responsables de cada uno de los Procesos deben evaluar las principales consecuencias de materialización de riesgos, teniendo en cuenta la criticidad de la información a la que tienen acceso y custodian.
Defina las consecuencias de materialización de riesgos de acuerdo con la</t>
    </r>
    <r>
      <rPr>
        <b/>
        <sz val="12"/>
        <color theme="1"/>
        <rFont val="Arial"/>
        <family val="2"/>
      </rPr>
      <t xml:space="preserve"> Hoja de identificacion de riesgos</t>
    </r>
  </si>
  <si>
    <r>
      <t xml:space="preserve">Dado que la identificación de riesgos se asocia a los pilares de la seguridad de la información como lo son la integridad, confidencialidad y disponibilidad, es posible asociar causas a estos atributos y así facilitar la gestión de los riesgos de seguridad de la información. 
Defina las causas o eventos que puedan provocar el riesgo definido de acuerdo con la </t>
    </r>
    <r>
      <rPr>
        <b/>
        <sz val="12"/>
        <color theme="1"/>
        <rFont val="Arial"/>
        <family val="2"/>
      </rPr>
      <t>Hoja de identificacion de riesgos</t>
    </r>
  </si>
  <si>
    <r>
      <t xml:space="preserve">Seleccióne de la lista desplegable la probabilidad de ocurrencia del riesgo, teniendo en cuenta las siguientes consideraciones: 
Tener en cuenta la hoja </t>
    </r>
    <r>
      <rPr>
        <b/>
        <sz val="12"/>
        <color theme="1"/>
        <rFont val="Arial"/>
        <family val="2"/>
      </rPr>
      <t>Valoración R.I</t>
    </r>
  </si>
  <si>
    <r>
      <t xml:space="preserve">Seleccione el impacto en caso de materialización del riesgo, tenga en cuenta la hoja </t>
    </r>
    <r>
      <rPr>
        <b/>
        <sz val="12"/>
        <color theme="1"/>
        <rFont val="Arial"/>
        <family val="2"/>
      </rPr>
      <t>Valoración de R.I 
Los valores a seleccionar tienen las siguientes escalas: 
INSIGNIFICANTE = 3
MENOR = 6
MODERADO =  9
MAYOR = 12
CATASTROFICO =  15</t>
    </r>
    <r>
      <rPr>
        <sz val="12"/>
        <color theme="1"/>
        <rFont val="Arial"/>
        <family val="2"/>
      </rPr>
      <t xml:space="preserve">
</t>
    </r>
  </si>
  <si>
    <r>
      <t xml:space="preserve">Es el resultado del producto entre </t>
    </r>
    <r>
      <rPr>
        <b/>
        <sz val="12"/>
        <color theme="1"/>
        <rFont val="Arial"/>
        <family val="2"/>
      </rPr>
      <t>Calificación de probabilidad * impacto (Esta formula se hace forma automatica en el formato)</t>
    </r>
  </si>
  <si>
    <t xml:space="preserve">nivel de riesgo propio de la actividad. El resultado de combinar la probabilidad con el impacto permite determinar el nivel de riesgo inherente, dentro de unas escalas de severidad.
Este nivel de riesgo se resuelve de forma automatica en el formato, para esto tenga en cuenta la siguiente gráfica: </t>
  </si>
  <si>
    <t>Describa los controles existentes (Anexo A ISO27001) que lleva a cabo el Proceso para evitar la materialización del riesgo, se debe validar con la Hoja de Controles</t>
  </si>
  <si>
    <r>
      <t xml:space="preserve">Seleccione el tipo de control implementado, para ello tenga en cuenta que existen 4 tipos los cuales cada uno tiene una valoración y definición diferente:
</t>
    </r>
    <r>
      <rPr>
        <b/>
        <sz val="12"/>
        <color theme="1"/>
        <rFont val="Arial"/>
        <family val="2"/>
      </rPr>
      <t>1= INEXISTENTE:</t>
    </r>
    <r>
      <rPr>
        <sz val="12"/>
        <color theme="1"/>
        <rFont val="Arial"/>
        <family val="2"/>
      </rPr>
      <t xml:space="preserve"> No existe ningun control existente dentro de la organización. 
</t>
    </r>
    <r>
      <rPr>
        <b/>
        <sz val="12"/>
        <color theme="1"/>
        <rFont val="Arial"/>
        <family val="2"/>
      </rPr>
      <t>2= DETECTIVO:</t>
    </r>
    <r>
      <rPr>
        <sz val="12"/>
        <color theme="1"/>
        <rFont val="Arial"/>
        <family val="2"/>
      </rPr>
      <t xml:space="preserve"> acción y/o mecanismo ejecutado que permite detectar el riesgo durante la ejecución del proceso y puede disminuir la materialización de dicho riesgo. Estos controles detectan el riesgo, pero genera reprocesos.
</t>
    </r>
    <r>
      <rPr>
        <b/>
        <sz val="12"/>
        <color theme="1"/>
        <rFont val="Arial"/>
        <family val="2"/>
      </rPr>
      <t xml:space="preserve">3= CORRECTIVO: </t>
    </r>
    <r>
      <rPr>
        <sz val="12"/>
        <color theme="1"/>
        <rFont val="Arial"/>
        <family val="2"/>
      </rPr>
      <t xml:space="preserve">acción que se ejecuta después que se materializa el riesgo y en la mayoría de las ocasiones permiten reducir el impacto de dicho riesgo.
</t>
    </r>
    <r>
      <rPr>
        <b/>
        <sz val="12"/>
        <color theme="1"/>
        <rFont val="Arial"/>
        <family val="2"/>
      </rPr>
      <t xml:space="preserve">4= PREVENTIVO:  </t>
    </r>
    <r>
      <rPr>
        <sz val="12"/>
        <color theme="1"/>
        <rFont val="Arial"/>
        <family val="2"/>
      </rPr>
      <t>acción y/o mecanismo ejecutado antes que se realice la actividad originadora del riesgo, que busca establecer condiciones que aseguren el resultado final esperado. En general estos controles actúan sobre las causas del riesgo.</t>
    </r>
  </si>
  <si>
    <r>
      <t xml:space="preserve">Seleccione la periodicidad del control implementado, tenga en cuenta las siguientes valoraciones:
</t>
    </r>
    <r>
      <rPr>
        <b/>
        <sz val="12"/>
        <color theme="1"/>
        <rFont val="Arial"/>
        <family val="2"/>
      </rPr>
      <t>1= OCASIONAL
2= PERIÓDICO
3= PERMANENTE</t>
    </r>
  </si>
  <si>
    <t xml:space="preserve">Es el resultado de la calificación de tipo de control * periodicidad de control. Tener encuenta que esta operación es autonoma del formato y lo hace directamente. </t>
  </si>
  <si>
    <t xml:space="preserve">Calificación de acuerdo al producto obtenido, tenga en cuenta lo siguiente: </t>
  </si>
  <si>
    <t xml:space="preserve">Valoración cualitativa obtenida una vez validada la eficacia, entre ellos estan: 
</t>
  </si>
  <si>
    <t xml:space="preserve">Riesgo residual obtenido una vez calificada la eficacia y la valoración del control, este resultado sale del producto entre: 
Una vez, este se haga la operación se debe tener en cuenta la siguiente tabla:
</t>
  </si>
  <si>
    <t xml:space="preserve">Seleccione el tratamiento del riesgo de acuerdo con la lista desplegable, tenga en cuenta las siguientes consideraciones: 
</t>
  </si>
  <si>
    <t xml:space="preserve">Acciones a tomar para reforzar los controles existentes </t>
  </si>
  <si>
    <t>GTE-FT-36/V2</t>
  </si>
  <si>
    <t>Oficialización: 18/10/2023</t>
  </si>
  <si>
    <t>se cambia el nombre del documento a  Formato identificación Riesgos de Seguridad de la Informacióń, con lo que se busca dar mas claridad a los usuarios internos y externos; igualmente se generan nuevas pestañas en las que se suministra información  que aclara como hacer la identificación y valoración de los riesgos además se actualiza el instructivo de diligenciamiento,</t>
  </si>
  <si>
    <t>Hardware</t>
  </si>
  <si>
    <t>* (Proceso) Asignación errada de los derechos de acceso
*(Tecnología) Ausencia de mecanismos de identificación y autentificación
* (Proceso)  Ausencia de control de los activos que se encuentran fuera de las instalaciones
* (Proceso) Exposición de datos de respaldo
* (Tecnologia) Ciberataques
*(Procesos) Modificar la información sin autorización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actualización a los usuarios en el manejo de las aplicaciones, sistemas de información y herramientas 
*(Procesos) Debilidad en la documentación sobre el uso de los servicios tecnológicos
 *(Procesos) Falta de planes de sensibilización en SI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BackUp y copias de seguridad.</t>
  </si>
  <si>
    <t>15/01/2024
08/04/2024
12/08/2024</t>
  </si>
  <si>
    <t xml:space="preserve">31/01/2024
30/04/2024
30/08/2024
</t>
  </si>
  <si>
    <t>Actas de reunión 
Presentaciones 
Piezas gráficas 
Listado de asistencias 
Evaluación de toma de conciencia</t>
  </si>
  <si>
    <t>SGSI</t>
  </si>
  <si>
    <t xml:space="preserve">Fortalecer las capacidades en el uso y apropiacion de las herramientas tecnologicas a traves de charlas la interior de la entidad.
Implementar una estrategia de comunicacion adecauada para los servidores publicos  y colaboradores conozcan y las cumplan.
Cumplir con las politicas de seguridad y privacidad de la informacion.
Fortalecer al interior del proceso la toma de conciencia frente a los lineamientos de la politica de seguridiad de la información dentro del proceso </t>
  </si>
  <si>
    <t xml:space="preserve">A.5.1.1 Políticas para la Seguridad de la Información.
A.6.1.1 Seguridad de la Información Roles y Responsabilidades.
A.7.1.1 Antes de asumir el empleo.  
A.7.2.2 Durante la ejecución del empleo.
A.7.2.2. Toma de conciencia, educación y formación de la Seguridad de la Información.
A.8.1 Responsabilidad por los Activos.
A.8.1.3 Uso Aceptable de los Activos.
A.8.2.3 Manejo de Activos.
A.91.1. Política de Control de Acceso.
A.9.3 Responsabilidades de los usuarios.
A.9.4 Control de Acceso a Sistemas y Aplicaciones.
A.9.4.3 Sistema de Gestión de Contraseñas.
A.10.1 Criiptografía
A.11.1 Áreas Seguras.  
A.11.2 Equipos.
A.11.2.1 Ubicación y protección de los equipos.
A.11.2.4 Mantenimiento de equipos.
A.11.2.3 Política de escritorio limpio y pantalla limpia.
A.12.2.3 Copias de Respaldo.
A.18.1 Cumplimiento de requisitos legales y contractuales.
</t>
  </si>
  <si>
    <t xml:space="preserve">Gestión Estratégica de Talento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</si>
</sst>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240A]General"/>
    <numFmt numFmtId="165" formatCode="dd/mm/yyyy;@"/>
    <numFmt numFmtId="166" formatCode="0.0"/>
  </numFmts>
  <fonts count="86">
    <font>
      <sz val="11"/>
      <color theme="1"/>
      <name val="Calibri"/>
      <family val="2"/>
      <scheme val="minor"/>
    </font>
    <font>
      <b/>
      <sz val="14"/>
      <name val="Calibri"/>
      <family val="2"/>
      <scheme val="minor"/>
    </font>
    <font>
      <sz val="14"/>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name val="Arial"/>
      <family val="2"/>
    </font>
    <font>
      <sz val="10"/>
      <color rgb="FF000000"/>
      <name val="Calibri"/>
      <family val="2"/>
      <scheme val="minor"/>
    </font>
    <font>
      <sz val="11"/>
      <color rgb="FF000000"/>
      <name val="Calibri"/>
      <family val="2"/>
    </font>
    <font>
      <b/>
      <sz val="8"/>
      <name val="Calibri"/>
      <family val="2"/>
      <scheme val="minor"/>
    </font>
    <font>
      <sz val="8"/>
      <color indexed="17"/>
      <name val="Calibri"/>
      <family val="2"/>
      <scheme val="minor"/>
    </font>
    <font>
      <sz val="8"/>
      <color indexed="12"/>
      <name val="Calibri"/>
      <family val="2"/>
      <scheme val="minor"/>
    </font>
    <font>
      <sz val="8"/>
      <name val="Calibri"/>
      <family val="2"/>
      <scheme val="minor"/>
    </font>
    <font>
      <sz val="8"/>
      <color indexed="10"/>
      <name val="Calibri"/>
      <family val="2"/>
      <scheme val="minor"/>
    </font>
    <font>
      <sz val="10"/>
      <color theme="1"/>
      <name val="Calibri"/>
      <family val="2"/>
      <scheme val="minor"/>
    </font>
    <font>
      <sz val="10"/>
      <name val="Calibri"/>
      <family val="2"/>
    </font>
    <font>
      <sz val="10"/>
      <color indexed="9"/>
      <name val="Calibri"/>
      <family val="2"/>
      <scheme val="minor"/>
    </font>
    <font>
      <sz val="9"/>
      <color rgb="FF000000"/>
      <name val="Arial"/>
      <family val="2"/>
    </font>
    <font>
      <b/>
      <sz val="10"/>
      <name val="Arial"/>
      <family val="2"/>
    </font>
    <font>
      <b/>
      <sz val="10"/>
      <color indexed="9"/>
      <name val="Calibri"/>
      <family val="2"/>
      <scheme val="minor"/>
    </font>
    <font>
      <b/>
      <sz val="10"/>
      <name val="Calibri"/>
      <family val="2"/>
    </font>
    <font>
      <b/>
      <sz val="2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24"/>
      <color indexed="17"/>
      <name val="Calibri"/>
      <family val="2"/>
      <scheme val="minor"/>
    </font>
    <font>
      <b/>
      <sz val="48"/>
      <color indexed="17"/>
      <name val="Calibri"/>
      <family val="2"/>
      <scheme val="minor"/>
    </font>
    <font>
      <b/>
      <sz val="16"/>
      <name val="Calibri"/>
      <family val="2"/>
      <scheme val="minor"/>
    </font>
    <font>
      <b/>
      <sz val="12"/>
      <name val="Calibri"/>
      <family val="2"/>
    </font>
    <font>
      <sz val="16"/>
      <color indexed="9"/>
      <name val="Calibri"/>
      <family val="2"/>
      <scheme val="minor"/>
    </font>
    <font>
      <sz val="16"/>
      <name val="Calibri"/>
      <family val="2"/>
      <scheme val="minor"/>
    </font>
    <font>
      <b/>
      <sz val="20"/>
      <color indexed="18"/>
      <name val="Calibri"/>
      <family val="2"/>
      <scheme val="minor"/>
    </font>
    <font>
      <b/>
      <sz val="14"/>
      <color indexed="18"/>
      <name val="Calibri"/>
      <family val="2"/>
      <scheme val="minor"/>
    </font>
    <font>
      <b/>
      <sz val="20"/>
      <color indexed="18"/>
      <name val="Calibri"/>
      <family val="2"/>
    </font>
    <font>
      <b/>
      <sz val="14"/>
      <color indexed="18"/>
      <name val="Calibri"/>
      <family val="2"/>
    </font>
    <font>
      <b/>
      <sz val="16"/>
      <color indexed="9"/>
      <name val="Calibri"/>
      <family val="2"/>
      <scheme val="minor"/>
    </font>
    <font>
      <sz val="14"/>
      <color rgb="FF000000"/>
      <name val="Calibri"/>
      <family val="2"/>
      <scheme val="minor"/>
    </font>
    <font>
      <b/>
      <sz val="18"/>
      <color theme="1"/>
      <name val="Calibri"/>
      <family val="2"/>
      <scheme val="minor"/>
    </font>
    <font>
      <b/>
      <sz val="12"/>
      <name val="Calibri"/>
      <family val="2"/>
      <scheme val="minor"/>
    </font>
    <font>
      <b/>
      <sz val="12"/>
      <name val="Arial"/>
      <family val="2"/>
    </font>
    <font>
      <sz val="12"/>
      <color theme="1"/>
      <name val="Calibri"/>
      <family val="2"/>
      <scheme val="minor"/>
    </font>
    <font>
      <b/>
      <sz val="26"/>
      <name val="Calibri"/>
      <family val="2"/>
      <scheme val="minor"/>
    </font>
    <font>
      <b/>
      <sz val="16"/>
      <color indexed="81"/>
      <name val="Tahoma"/>
      <family val="2"/>
    </font>
    <font>
      <sz val="16"/>
      <color indexed="81"/>
      <name val="Tahoma"/>
      <family val="2"/>
    </font>
    <font>
      <b/>
      <i/>
      <u/>
      <sz val="14"/>
      <name val="Calibri"/>
      <family val="2"/>
      <scheme val="minor"/>
    </font>
    <font>
      <b/>
      <sz val="18"/>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0"/>
      <name val="Calibri"/>
      <family val="2"/>
      <scheme val="minor"/>
    </font>
    <font>
      <sz val="11"/>
      <color rgb="FFFF0000"/>
      <name val="Calibri"/>
      <family val="2"/>
      <scheme val="minor"/>
    </font>
    <font>
      <b/>
      <sz val="14"/>
      <color indexed="12"/>
      <name val="Calibri"/>
      <family val="2"/>
      <scheme val="minor"/>
    </font>
    <font>
      <b/>
      <sz val="14"/>
      <color indexed="10"/>
      <name val="Calibri"/>
      <family val="2"/>
      <scheme val="minor"/>
    </font>
    <font>
      <b/>
      <sz val="14"/>
      <color indexed="17"/>
      <name val="Calibri"/>
      <family val="2"/>
      <scheme val="minor"/>
    </font>
    <font>
      <b/>
      <sz val="12"/>
      <color theme="1"/>
      <name val="Calibri"/>
      <family val="2"/>
      <scheme val="minor"/>
    </font>
    <font>
      <b/>
      <sz val="12"/>
      <color theme="0"/>
      <name val="Calibri"/>
      <family val="2"/>
      <scheme val="minor"/>
    </font>
    <font>
      <sz val="10"/>
      <color rgb="FFFF0000"/>
      <name val="Arial"/>
      <family val="2"/>
    </font>
    <font>
      <sz val="10"/>
      <color theme="1"/>
      <name val="Arial"/>
      <family val="2"/>
    </font>
    <font>
      <sz val="12"/>
      <color theme="1"/>
      <name val="Arial"/>
      <family val="2"/>
    </font>
    <font>
      <sz val="11"/>
      <color theme="9" tint="-0.249977111117893"/>
      <name val="Calibri"/>
      <family val="2"/>
      <scheme val="minor"/>
    </font>
    <font>
      <sz val="11"/>
      <color theme="1"/>
      <name val="Arial"/>
      <family val="2"/>
    </font>
    <font>
      <sz val="11"/>
      <color rgb="FF000000"/>
      <name val="Arial"/>
      <family val="2"/>
    </font>
    <font>
      <b/>
      <sz val="48"/>
      <color theme="4"/>
      <name val="Calibri"/>
      <family val="2"/>
      <scheme val="minor"/>
    </font>
    <font>
      <b/>
      <sz val="10"/>
      <color theme="0"/>
      <name val="Calibri"/>
      <family val="2"/>
      <scheme val="minor"/>
    </font>
    <font>
      <sz val="10"/>
      <color theme="0"/>
      <name val="Calibri"/>
      <family val="2"/>
      <scheme val="minor"/>
    </font>
    <font>
      <u/>
      <sz val="11"/>
      <color theme="10"/>
      <name val="Calibri"/>
      <family val="2"/>
      <scheme val="minor"/>
    </font>
    <font>
      <sz val="10"/>
      <color rgb="FFFF0000"/>
      <name val="Calibri"/>
      <family val="2"/>
      <scheme val="minor"/>
    </font>
    <font>
      <b/>
      <sz val="10"/>
      <color theme="1"/>
      <name val="Arial"/>
      <family val="2"/>
    </font>
    <font>
      <b/>
      <sz val="12"/>
      <color theme="1"/>
      <name val="Arial"/>
      <family val="2"/>
    </font>
    <font>
      <sz val="12"/>
      <name val="Arial"/>
      <family val="2"/>
    </font>
    <font>
      <sz val="12"/>
      <color theme="0"/>
      <name val="Arial"/>
      <family val="2"/>
    </font>
    <font>
      <b/>
      <sz val="12"/>
      <color theme="0"/>
      <name val="Arial"/>
      <family val="2"/>
    </font>
    <font>
      <b/>
      <u/>
      <sz val="12"/>
      <color theme="0"/>
      <name val="Arial"/>
      <family val="2"/>
    </font>
    <font>
      <b/>
      <sz val="24"/>
      <name val="Araial"/>
    </font>
    <font>
      <sz val="12"/>
      <name val="Araial"/>
    </font>
    <font>
      <b/>
      <sz val="22"/>
      <name val="Araial"/>
    </font>
    <font>
      <b/>
      <sz val="16"/>
      <name val="Araial"/>
    </font>
    <font>
      <b/>
      <sz val="16"/>
      <color theme="0"/>
      <name val="Araial"/>
    </font>
    <font>
      <b/>
      <u/>
      <sz val="12"/>
      <color rgb="FF000000"/>
      <name val="Araial"/>
    </font>
    <font>
      <sz val="12"/>
      <color rgb="FF000000"/>
      <name val="Araial"/>
    </font>
    <font>
      <sz val="12"/>
      <color theme="1"/>
      <name val="Araial"/>
    </font>
    <font>
      <u/>
      <sz val="12"/>
      <color rgb="FF000000"/>
      <name val="Araial"/>
    </font>
    <font>
      <b/>
      <sz val="11"/>
      <color theme="1"/>
      <name val="Arial"/>
      <family val="2"/>
    </font>
    <font>
      <b/>
      <i/>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9"/>
        <bgColor indexed="64"/>
      </patternFill>
    </fill>
    <fill>
      <patternFill patternType="solid">
        <fgColor rgb="FF92D050"/>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10"/>
        <bgColor indexed="64"/>
      </patternFill>
    </fill>
    <fill>
      <patternFill patternType="solid">
        <fgColor rgb="FFFF0000"/>
        <bgColor indexed="64"/>
      </patternFill>
    </fill>
    <fill>
      <patternFill patternType="solid">
        <fgColor theme="2"/>
        <bgColor indexed="64"/>
      </patternFill>
    </fill>
    <fill>
      <patternFill patternType="solid">
        <fgColor indexed="50"/>
        <bgColor indexed="64"/>
      </patternFill>
    </fill>
    <fill>
      <patternFill patternType="solid">
        <fgColor theme="6"/>
        <bgColor indexed="64"/>
      </patternFill>
    </fill>
    <fill>
      <patternFill patternType="solid">
        <fgColor rgb="FF99CC00"/>
        <bgColor indexed="64"/>
      </patternFill>
    </fill>
    <fill>
      <patternFill patternType="solid">
        <fgColor indexed="44"/>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0033"/>
        <bgColor indexed="64"/>
      </patternFill>
    </fill>
    <fill>
      <patternFill patternType="solid">
        <fgColor rgb="FF993366"/>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7" fillId="0" borderId="0"/>
    <xf numFmtId="164" fontId="9" fillId="0" borderId="0" applyBorder="0" applyProtection="0"/>
    <xf numFmtId="0" fontId="67" fillId="0" borderId="0" applyNumberFormat="0" applyFill="0" applyBorder="0" applyAlignment="0" applyProtection="0"/>
  </cellStyleXfs>
  <cellXfs count="541">
    <xf numFmtId="0" fontId="0" fillId="0" borderId="0" xfId="0"/>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Protection="1">
      <protection hidden="1"/>
    </xf>
    <xf numFmtId="164" fontId="8" fillId="0" borderId="0" xfId="2" applyFont="1" applyAlignment="1" applyProtection="1">
      <alignment vertical="center"/>
      <protection hidden="1"/>
    </xf>
    <xf numFmtId="0" fontId="6" fillId="0" borderId="0" xfId="0" applyFont="1" applyAlignment="1" applyProtection="1">
      <alignment horizontal="center" vertical="center"/>
      <protection hidden="1"/>
    </xf>
    <xf numFmtId="0" fontId="10" fillId="3" borderId="14"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1" fillId="6" borderId="22"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12" fillId="7" borderId="12"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5" borderId="12" xfId="0" applyFont="1" applyFill="1" applyBorder="1" applyAlignment="1" applyProtection="1">
      <alignment horizontal="center" vertical="center" wrapText="1"/>
      <protection hidden="1"/>
    </xf>
    <xf numFmtId="0" fontId="13" fillId="0" borderId="23" xfId="0" applyFont="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3" fillId="9" borderId="12"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0" fontId="10" fillId="10" borderId="12" xfId="0" applyFont="1" applyFill="1" applyBorder="1" applyAlignment="1" applyProtection="1">
      <alignment horizontal="center" vertical="center" wrapText="1"/>
      <protection hidden="1"/>
    </xf>
    <xf numFmtId="0" fontId="10" fillId="10" borderId="23"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3" fillId="10" borderId="12" xfId="0" applyFont="1" applyFill="1" applyBorder="1" applyAlignment="1" applyProtection="1">
      <alignment horizontal="center" vertical="center" wrapText="1"/>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13" borderId="23" xfId="0" applyFont="1" applyFill="1" applyBorder="1" applyAlignment="1" applyProtection="1">
      <alignment horizontal="center" vertical="center" wrapText="1"/>
      <protection hidden="1"/>
    </xf>
    <xf numFmtId="0" fontId="12" fillId="7" borderId="22"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10" fillId="13" borderId="12"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9" borderId="28" xfId="0" applyFont="1" applyFill="1" applyBorder="1" applyAlignment="1" applyProtection="1">
      <alignment horizontal="center" vertical="center" wrapText="1"/>
      <protection hidden="1"/>
    </xf>
    <xf numFmtId="0" fontId="10" fillId="10" borderId="29" xfId="0" applyFont="1" applyFill="1" applyBorder="1" applyAlignment="1" applyProtection="1">
      <alignment horizontal="center" vertical="center" wrapText="1"/>
      <protection hidden="1"/>
    </xf>
    <xf numFmtId="0" fontId="10" fillId="13" borderId="29" xfId="0" applyFont="1" applyFill="1" applyBorder="1" applyAlignment="1" applyProtection="1">
      <alignment horizontal="center" vertical="center" wrapText="1"/>
      <protection hidden="1"/>
    </xf>
    <xf numFmtId="0" fontId="10" fillId="13" borderId="30" xfId="0" applyFont="1" applyFill="1" applyBorder="1" applyAlignment="1" applyProtection="1">
      <alignment horizontal="center" vertical="center" wrapText="1"/>
      <protection hidden="1"/>
    </xf>
    <xf numFmtId="0" fontId="14" fillId="11" borderId="22"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13" fillId="12" borderId="31" xfId="0" applyFont="1" applyFill="1" applyBorder="1" applyAlignment="1" applyProtection="1">
      <alignment horizontal="center" vertical="center" wrapText="1"/>
      <protection hidden="1"/>
    </xf>
    <xf numFmtId="0" fontId="13" fillId="12" borderId="29" xfId="0" applyFont="1" applyFill="1" applyBorder="1" applyAlignment="1" applyProtection="1">
      <alignment horizontal="center" vertical="center" wrapText="1"/>
      <protection hidden="1"/>
    </xf>
    <xf numFmtId="0" fontId="13" fillId="12" borderId="30" xfId="0" applyFont="1" applyFill="1" applyBorder="1" applyAlignment="1" applyProtection="1">
      <alignment horizontal="center" vertical="center" wrapText="1"/>
      <protection hidden="1"/>
    </xf>
    <xf numFmtId="0" fontId="3" fillId="3" borderId="32"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0" fontId="17" fillId="12" borderId="10" xfId="0" applyFont="1" applyFill="1" applyBorder="1" applyAlignment="1" applyProtection="1">
      <alignment horizontal="center" vertical="center" wrapText="1"/>
      <protection hidden="1"/>
    </xf>
    <xf numFmtId="0" fontId="17" fillId="12" borderId="13" xfId="0" applyFont="1" applyFill="1" applyBorder="1" applyAlignment="1" applyProtection="1">
      <alignment horizontal="center" vertical="center" wrapText="1"/>
      <protection hidden="1"/>
    </xf>
    <xf numFmtId="0" fontId="6" fillId="10" borderId="22" xfId="0" applyFont="1" applyFill="1" applyBorder="1" applyAlignment="1" applyProtection="1">
      <alignment horizontal="center" vertical="center" wrapText="1"/>
      <protection hidden="1"/>
    </xf>
    <xf numFmtId="0" fontId="6" fillId="10" borderId="23" xfId="0" applyFont="1" applyFill="1" applyBorder="1" applyAlignment="1" applyProtection="1">
      <alignment horizontal="center" vertical="center" wrapText="1"/>
      <protection hidden="1"/>
    </xf>
    <xf numFmtId="0" fontId="6" fillId="8" borderId="22" xfId="0" applyFont="1" applyFill="1" applyBorder="1" applyAlignment="1" applyProtection="1">
      <alignment horizontal="center" vertical="center" wrapText="1"/>
      <protection hidden="1"/>
    </xf>
    <xf numFmtId="1" fontId="6" fillId="8" borderId="23" xfId="0" applyNumberFormat="1"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center" wrapText="1"/>
      <protection hidden="1"/>
    </xf>
    <xf numFmtId="0" fontId="6" fillId="5" borderId="30" xfId="0" applyFont="1" applyFill="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4" borderId="0" xfId="0" applyFont="1" applyFill="1" applyProtection="1">
      <protection hidden="1"/>
    </xf>
    <xf numFmtId="164" fontId="18" fillId="0" borderId="0" xfId="2" applyFont="1" applyAlignment="1" applyProtection="1">
      <alignment horizontal="left" vertical="center"/>
      <protection hidden="1"/>
    </xf>
    <xf numFmtId="0" fontId="19" fillId="0" borderId="0" xfId="0" applyFont="1" applyAlignment="1" applyProtection="1">
      <alignment horizontal="left"/>
      <protection hidden="1"/>
    </xf>
    <xf numFmtId="0" fontId="0" fillId="14" borderId="33" xfId="0" applyFill="1" applyBorder="1" applyProtection="1">
      <protection hidden="1"/>
    </xf>
    <xf numFmtId="0" fontId="16" fillId="0" borderId="0" xfId="0" applyFont="1" applyAlignment="1" applyProtection="1">
      <alignment horizontal="left" vertical="center"/>
      <protection hidden="1"/>
    </xf>
    <xf numFmtId="0" fontId="3" fillId="3" borderId="4"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164" fontId="18" fillId="0" borderId="0" xfId="2" applyFont="1" applyAlignment="1" applyProtection="1">
      <alignment horizontal="left"/>
      <protection hidden="1"/>
    </xf>
    <xf numFmtId="0" fontId="7" fillId="0" borderId="0" xfId="0" applyFont="1" applyProtection="1">
      <protection hidden="1"/>
    </xf>
    <xf numFmtId="0" fontId="20" fillId="12" borderId="34" xfId="0" applyFont="1" applyFill="1" applyBorder="1" applyAlignment="1" applyProtection="1">
      <alignment horizontal="center" vertical="center" wrapText="1"/>
      <protection hidden="1"/>
    </xf>
    <xf numFmtId="0" fontId="20" fillId="12" borderId="23" xfId="0" applyFont="1" applyFill="1" applyBorder="1" applyAlignment="1" applyProtection="1">
      <alignment horizontal="center" vertical="center" wrapText="1"/>
      <protection hidden="1"/>
    </xf>
    <xf numFmtId="0" fontId="6" fillId="10" borderId="34" xfId="0" applyFont="1" applyFill="1" applyBorder="1" applyAlignment="1" applyProtection="1">
      <alignment horizontal="center" vertical="center" wrapText="1"/>
      <protection hidden="1"/>
    </xf>
    <xf numFmtId="0" fontId="6" fillId="8" borderId="34" xfId="0" applyFont="1" applyFill="1" applyBorder="1" applyAlignment="1" applyProtection="1">
      <alignment horizontal="center" vertical="center" wrapText="1"/>
      <protection hidden="1"/>
    </xf>
    <xf numFmtId="17" fontId="6" fillId="8" borderId="23" xfId="0" applyNumberFormat="1" applyFont="1" applyFill="1" applyBorder="1" applyAlignment="1" applyProtection="1">
      <alignment horizontal="center" vertical="center" wrapText="1"/>
      <protection hidden="1"/>
    </xf>
    <xf numFmtId="0" fontId="6" fillId="15" borderId="35" xfId="0" applyFont="1" applyFill="1" applyBorder="1" applyAlignment="1" applyProtection="1">
      <alignment horizontal="center" vertical="center" wrapText="1"/>
      <protection hidden="1"/>
    </xf>
    <xf numFmtId="0" fontId="6" fillId="15" borderId="30"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6" fillId="16" borderId="0" xfId="0" applyFont="1" applyFill="1" applyProtection="1">
      <protection hidden="1"/>
    </xf>
    <xf numFmtId="0" fontId="21"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Protection="1">
      <protection hidden="1"/>
    </xf>
    <xf numFmtId="0" fontId="6" fillId="0" borderId="10" xfId="0" applyFont="1" applyBorder="1" applyProtection="1">
      <protection hidden="1"/>
    </xf>
    <xf numFmtId="0" fontId="23" fillId="3" borderId="11" xfId="0" applyFont="1" applyFill="1" applyBorder="1" applyAlignment="1" applyProtection="1">
      <alignment horizontal="center" vertical="center"/>
      <protection hidden="1"/>
    </xf>
    <xf numFmtId="0" fontId="23" fillId="3" borderId="13" xfId="0" applyFont="1" applyFill="1" applyBorder="1" applyAlignment="1" applyProtection="1">
      <alignment horizontal="center" vertical="center"/>
      <protection hidden="1"/>
    </xf>
    <xf numFmtId="0" fontId="24" fillId="17" borderId="22" xfId="1" applyFont="1" applyFill="1" applyBorder="1" applyAlignment="1" applyProtection="1">
      <alignment horizontal="center" vertical="center" wrapText="1"/>
      <protection hidden="1"/>
    </xf>
    <xf numFmtId="49" fontId="24" fillId="2" borderId="12" xfId="1" applyNumberFormat="1"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24" fillId="8" borderId="22" xfId="1" applyFont="1" applyFill="1" applyBorder="1" applyAlignment="1" applyProtection="1">
      <alignment horizontal="center" vertical="center"/>
      <protection hidden="1"/>
    </xf>
    <xf numFmtId="0" fontId="24" fillId="10" borderId="22" xfId="1" applyFont="1" applyFill="1" applyBorder="1" applyAlignment="1" applyProtection="1">
      <alignment horizontal="center" vertical="center"/>
      <protection hidden="1"/>
    </xf>
    <xf numFmtId="0" fontId="24" fillId="12" borderId="31" xfId="1" applyFont="1" applyFill="1" applyBorder="1" applyAlignment="1" applyProtection="1">
      <alignment horizontal="center" vertical="center"/>
      <protection hidden="1"/>
    </xf>
    <xf numFmtId="49" fontId="24" fillId="2" borderId="29" xfId="1" applyNumberFormat="1"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lignment horizontal="justify" vertical="center" wrapText="1"/>
    </xf>
    <xf numFmtId="0" fontId="27" fillId="2" borderId="0" xfId="0" applyFont="1" applyFill="1" applyAlignment="1" applyProtection="1">
      <alignment vertical="center"/>
      <protection hidden="1"/>
    </xf>
    <xf numFmtId="0" fontId="27" fillId="0" borderId="36"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28" fillId="0" borderId="37" xfId="0" applyFont="1" applyBorder="1" applyAlignment="1" applyProtection="1">
      <alignment horizontal="center" vertical="center" wrapText="1"/>
      <protection hidden="1"/>
    </xf>
    <xf numFmtId="0" fontId="28" fillId="0" borderId="0" xfId="0" applyFont="1" applyAlignment="1" applyProtection="1">
      <alignment vertical="center"/>
      <protection hidden="1"/>
    </xf>
    <xf numFmtId="0" fontId="27" fillId="0" borderId="0" xfId="0" applyFont="1" applyAlignment="1" applyProtection="1">
      <alignment vertical="center"/>
      <protection hidden="1"/>
    </xf>
    <xf numFmtId="0" fontId="6" fillId="0" borderId="36" xfId="0" applyFont="1" applyBorder="1" applyProtection="1">
      <protection hidden="1"/>
    </xf>
    <xf numFmtId="0" fontId="3" fillId="0" borderId="0" xfId="0" applyFont="1" applyAlignment="1" applyProtection="1">
      <alignment horizontal="center" vertical="center" wrapText="1"/>
      <protection hidden="1"/>
    </xf>
    <xf numFmtId="0" fontId="13" fillId="0" borderId="0" xfId="0" applyFont="1" applyProtection="1">
      <protection hidden="1"/>
    </xf>
    <xf numFmtId="0" fontId="6" fillId="0" borderId="37" xfId="0" applyFont="1" applyBorder="1" applyProtection="1">
      <protection hidden="1"/>
    </xf>
    <xf numFmtId="0" fontId="29" fillId="0" borderId="36" xfId="0" applyFont="1" applyBorder="1" applyAlignment="1" applyProtection="1">
      <alignment vertical="center" textRotation="90" wrapText="1"/>
      <protection hidden="1"/>
    </xf>
    <xf numFmtId="0" fontId="24" fillId="0" borderId="0" xfId="0" applyFont="1" applyAlignment="1" applyProtection="1">
      <alignment horizontal="center" vertical="center" wrapText="1"/>
      <protection hidden="1"/>
    </xf>
    <xf numFmtId="0" fontId="23" fillId="3" borderId="33" xfId="0" applyFont="1" applyFill="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1" fillId="3" borderId="32"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3" fillId="0" borderId="39" xfId="0" applyFont="1" applyBorder="1" applyAlignment="1" applyProtection="1">
      <alignment horizontal="center" vertical="center"/>
      <protection hidden="1"/>
    </xf>
    <xf numFmtId="0" fontId="1" fillId="17" borderId="25" xfId="0" applyFont="1" applyFill="1" applyBorder="1" applyAlignment="1" applyProtection="1">
      <alignment horizontal="center" vertical="center" wrapText="1"/>
      <protection hidden="1"/>
    </xf>
    <xf numFmtId="0" fontId="1" fillId="17" borderId="11"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31" fillId="12" borderId="10" xfId="0" applyFont="1" applyFill="1" applyBorder="1" applyAlignment="1" applyProtection="1">
      <alignment horizontal="center" vertical="center" wrapText="1"/>
      <protection hidden="1"/>
    </xf>
    <xf numFmtId="0" fontId="31" fillId="12" borderId="13" xfId="0" applyFont="1" applyFill="1" applyBorder="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1" fillId="17" borderId="26"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10" borderId="12" xfId="0" applyFont="1" applyFill="1" applyBorder="1" applyAlignment="1" applyProtection="1">
      <alignment horizontal="center" vertical="center" wrapText="1"/>
      <protection hidden="1"/>
    </xf>
    <xf numFmtId="0" fontId="1" fillId="10" borderId="23" xfId="0" applyFont="1" applyFill="1" applyBorder="1" applyAlignment="1" applyProtection="1">
      <alignment horizontal="center" vertical="center" wrapText="1"/>
      <protection hidden="1"/>
    </xf>
    <xf numFmtId="0" fontId="32" fillId="10" borderId="22" xfId="0" applyFont="1" applyFill="1" applyBorder="1" applyAlignment="1" applyProtection="1">
      <alignment horizontal="center" vertical="center" wrapText="1"/>
      <protection hidden="1"/>
    </xf>
    <xf numFmtId="0" fontId="32" fillId="10" borderId="23"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center" vertical="center" wrapText="1"/>
      <protection hidden="1"/>
    </xf>
    <xf numFmtId="0" fontId="32" fillId="8" borderId="22" xfId="0" applyFont="1" applyFill="1" applyBorder="1" applyAlignment="1" applyProtection="1">
      <alignment horizontal="center" vertical="center" wrapText="1"/>
      <protection hidden="1"/>
    </xf>
    <xf numFmtId="1" fontId="32" fillId="8" borderId="23" xfId="0" applyNumberFormat="1" applyFont="1" applyFill="1" applyBorder="1" applyAlignment="1" applyProtection="1">
      <alignment horizontal="center" vertical="center" wrapText="1"/>
      <protection hidden="1"/>
    </xf>
    <xf numFmtId="0" fontId="1" fillId="9" borderId="26" xfId="0" applyFont="1" applyFill="1" applyBorder="1" applyAlignment="1" applyProtection="1">
      <alignment horizontal="center" vertical="center" wrapText="1"/>
      <protection hidden="1"/>
    </xf>
    <xf numFmtId="0" fontId="1" fillId="13" borderId="12" xfId="0" applyFont="1" applyFill="1" applyBorder="1" applyAlignment="1" applyProtection="1">
      <alignment horizontal="center" vertical="center" wrapText="1"/>
      <protection hidden="1"/>
    </xf>
    <xf numFmtId="0" fontId="32" fillId="15" borderId="31" xfId="0" applyFont="1" applyFill="1" applyBorder="1" applyAlignment="1" applyProtection="1">
      <alignment horizontal="center" vertical="center" wrapText="1"/>
      <protection hidden="1"/>
    </xf>
    <xf numFmtId="0" fontId="32" fillId="15" borderId="30" xfId="0" applyFont="1" applyFill="1" applyBorder="1" applyAlignment="1" applyProtection="1">
      <alignment horizontal="center" vertical="center" wrapText="1"/>
      <protection hidden="1"/>
    </xf>
    <xf numFmtId="0" fontId="29" fillId="2" borderId="36" xfId="0" applyFont="1" applyFill="1" applyBorder="1" applyProtection="1">
      <protection hidden="1"/>
    </xf>
    <xf numFmtId="0" fontId="23" fillId="3" borderId="27"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protection hidden="1"/>
    </xf>
    <xf numFmtId="0" fontId="1" fillId="9" borderId="8" xfId="0" applyFont="1" applyFill="1" applyBorder="1" applyAlignment="1" applyProtection="1">
      <alignment horizontal="center" vertical="center" wrapText="1"/>
      <protection hidden="1"/>
    </xf>
    <xf numFmtId="0" fontId="1" fillId="10" borderId="6" xfId="0" applyFont="1" applyFill="1" applyBorder="1" applyAlignment="1" applyProtection="1">
      <alignment horizontal="center" vertical="center" wrapText="1"/>
      <protection hidden="1"/>
    </xf>
    <xf numFmtId="0" fontId="1" fillId="13" borderId="6" xfId="0" applyFont="1" applyFill="1" applyBorder="1" applyAlignment="1" applyProtection="1">
      <alignment horizontal="center" vertical="center" wrapText="1"/>
      <protection hidden="1"/>
    </xf>
    <xf numFmtId="0" fontId="1" fillId="13" borderId="9" xfId="0"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3" fillId="3" borderId="32"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6" fillId="0" borderId="36" xfId="0" applyFont="1" applyBorder="1" applyAlignment="1" applyProtection="1">
      <alignment horizontal="center"/>
      <protection hidden="1"/>
    </xf>
    <xf numFmtId="0" fontId="22" fillId="0" borderId="0" xfId="0" applyFont="1" applyAlignment="1" applyProtection="1">
      <alignment vertical="center"/>
      <protection hidden="1"/>
    </xf>
    <xf numFmtId="0" fontId="23" fillId="3" borderId="10" xfId="0" applyFont="1" applyFill="1" applyBorder="1" applyAlignment="1" applyProtection="1">
      <alignment horizontal="center" vertical="center" wrapText="1"/>
      <protection hidden="1"/>
    </xf>
    <xf numFmtId="0" fontId="23" fillId="3" borderId="11"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0" fontId="22" fillId="0" borderId="0" xfId="0" applyFont="1" applyAlignment="1" applyProtection="1">
      <alignment horizontal="right" vertical="center"/>
      <protection hidden="1"/>
    </xf>
    <xf numFmtId="16" fontId="22" fillId="0" borderId="0" xfId="0" applyNumberFormat="1" applyFont="1" applyAlignment="1" applyProtection="1">
      <alignment horizontal="right" vertical="center"/>
      <protection hidden="1"/>
    </xf>
    <xf numFmtId="0" fontId="1" fillId="3" borderId="4"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37" fillId="12" borderId="34" xfId="0" applyFont="1" applyFill="1" applyBorder="1" applyAlignment="1" applyProtection="1">
      <alignment horizontal="center" vertical="center" wrapText="1"/>
      <protection hidden="1"/>
    </xf>
    <xf numFmtId="0" fontId="37" fillId="12" borderId="23" xfId="0" applyFont="1" applyFill="1" applyBorder="1" applyAlignment="1" applyProtection="1">
      <alignment horizontal="center" vertical="center" wrapText="1"/>
      <protection hidden="1"/>
    </xf>
    <xf numFmtId="0" fontId="32" fillId="10" borderId="34" xfId="0" applyFont="1" applyFill="1" applyBorder="1" applyAlignment="1" applyProtection="1">
      <alignment horizontal="center" vertical="center" wrapText="1"/>
      <protection hidden="1"/>
    </xf>
    <xf numFmtId="0" fontId="32" fillId="8" borderId="34" xfId="0" applyFont="1" applyFill="1" applyBorder="1" applyAlignment="1" applyProtection="1">
      <alignment horizontal="center" vertical="center" wrapText="1"/>
      <protection hidden="1"/>
    </xf>
    <xf numFmtId="17" fontId="32" fillId="8" borderId="23" xfId="0" applyNumberFormat="1" applyFont="1" applyFill="1" applyBorder="1" applyAlignment="1" applyProtection="1">
      <alignment horizontal="center" vertical="center" wrapText="1"/>
      <protection hidden="1"/>
    </xf>
    <xf numFmtId="0" fontId="32" fillId="15" borderId="35" xfId="0" applyFont="1" applyFill="1" applyBorder="1" applyAlignment="1" applyProtection="1">
      <alignment horizontal="center" vertical="center" wrapText="1"/>
      <protection hidden="1"/>
    </xf>
    <xf numFmtId="0" fontId="38" fillId="13" borderId="10" xfId="0" applyFont="1" applyFill="1" applyBorder="1" applyAlignment="1" applyProtection="1">
      <alignment horizontal="center" vertical="center" wrapText="1"/>
      <protection hidden="1"/>
    </xf>
    <xf numFmtId="0" fontId="38" fillId="9" borderId="22" xfId="0" applyFont="1" applyFill="1" applyBorder="1" applyAlignment="1" applyProtection="1">
      <alignment horizontal="center" vertical="center" wrapText="1"/>
      <protection hidden="1"/>
    </xf>
    <xf numFmtId="0" fontId="38" fillId="10" borderId="22" xfId="0" applyFont="1" applyFill="1" applyBorder="1" applyAlignment="1" applyProtection="1">
      <alignment horizontal="center" vertical="center" wrapText="1"/>
      <protection hidden="1"/>
    </xf>
    <xf numFmtId="0" fontId="38" fillId="5" borderId="31" xfId="0" applyFont="1" applyFill="1" applyBorder="1" applyAlignment="1" applyProtection="1">
      <alignment horizontal="center" vertical="center" wrapText="1"/>
      <protection hidden="1"/>
    </xf>
    <xf numFmtId="0" fontId="6" fillId="0" borderId="47" xfId="0" applyFont="1" applyBorder="1" applyProtection="1">
      <protection hidden="1"/>
    </xf>
    <xf numFmtId="0" fontId="6" fillId="0" borderId="48" xfId="0" applyFont="1" applyBorder="1" applyProtection="1">
      <protection hidden="1"/>
    </xf>
    <xf numFmtId="0" fontId="13" fillId="0" borderId="48" xfId="0" applyFont="1" applyBorder="1" applyProtection="1">
      <protection hidden="1"/>
    </xf>
    <xf numFmtId="0" fontId="6" fillId="0" borderId="49" xfId="0" applyFont="1" applyBorder="1" applyProtection="1">
      <protection hidden="1"/>
    </xf>
    <xf numFmtId="0" fontId="24" fillId="0" borderId="0" xfId="0" applyFont="1" applyProtection="1">
      <protection hidden="1"/>
    </xf>
    <xf numFmtId="0" fontId="23" fillId="0" borderId="2" xfId="0" applyFont="1" applyBorder="1" applyAlignment="1" applyProtection="1">
      <alignment horizontal="center" vertical="center"/>
      <protection hidden="1"/>
    </xf>
    <xf numFmtId="49" fontId="3" fillId="0" borderId="0" xfId="0" applyNumberFormat="1" applyFont="1" applyAlignment="1" applyProtection="1">
      <alignment horizontal="justify" vertical="center" wrapText="1"/>
      <protection hidden="1"/>
    </xf>
    <xf numFmtId="49" fontId="0" fillId="0" borderId="0" xfId="0" applyNumberFormat="1" applyAlignment="1">
      <alignment horizontal="justify" vertical="center" wrapText="1"/>
    </xf>
    <xf numFmtId="49" fontId="6" fillId="0" borderId="0" xfId="0" applyNumberFormat="1" applyFont="1" applyAlignment="1" applyProtection="1">
      <alignment horizontal="justify" vertical="center" wrapText="1"/>
      <protection hidden="1"/>
    </xf>
    <xf numFmtId="0" fontId="6" fillId="0" borderId="12" xfId="0" applyFont="1" applyBorder="1" applyProtection="1">
      <protection hidden="1"/>
    </xf>
    <xf numFmtId="0" fontId="2" fillId="0" borderId="12" xfId="0" applyFont="1" applyBorder="1" applyAlignment="1" applyProtection="1">
      <alignment horizontal="center" vertical="center" wrapText="1"/>
      <protection hidden="1"/>
    </xf>
    <xf numFmtId="0" fontId="39" fillId="21" borderId="16" xfId="0" applyFont="1" applyFill="1" applyBorder="1" applyAlignment="1">
      <alignment horizontal="center" vertical="center"/>
    </xf>
    <xf numFmtId="0" fontId="39" fillId="21" borderId="17" xfId="0" applyFont="1" applyFill="1" applyBorder="1" applyAlignment="1">
      <alignment horizontal="center" vertical="center"/>
    </xf>
    <xf numFmtId="0" fontId="39" fillId="21" borderId="18" xfId="0" applyFont="1" applyFill="1" applyBorder="1" applyAlignment="1">
      <alignment horizontal="center" vertical="center"/>
    </xf>
    <xf numFmtId="0" fontId="24" fillId="0" borderId="23" xfId="0" applyFont="1" applyBorder="1" applyAlignment="1">
      <alignment vertical="top" wrapText="1"/>
    </xf>
    <xf numFmtId="0" fontId="47" fillId="0" borderId="23" xfId="0" applyFont="1" applyBorder="1" applyAlignment="1">
      <alignment horizontal="center" vertical="center" wrapText="1"/>
    </xf>
    <xf numFmtId="0" fontId="47" fillId="0" borderId="23" xfId="0" applyFont="1" applyBorder="1" applyAlignment="1" applyProtection="1">
      <alignment horizontal="center" vertical="center"/>
      <protection hidden="1"/>
    </xf>
    <xf numFmtId="0" fontId="2" fillId="0" borderId="29" xfId="0" applyFont="1" applyBorder="1" applyAlignment="1" applyProtection="1">
      <alignment horizontal="center" vertical="center" wrapText="1"/>
      <protection hidden="1"/>
    </xf>
    <xf numFmtId="0" fontId="48" fillId="24" borderId="17" xfId="0" applyFont="1" applyFill="1" applyBorder="1" applyAlignment="1">
      <alignment horizontal="center" vertical="center" wrapText="1"/>
    </xf>
    <xf numFmtId="0" fontId="48" fillId="24" borderId="18" xfId="0" applyFont="1" applyFill="1" applyBorder="1" applyAlignment="1">
      <alignment horizontal="center" vertical="center" wrapText="1"/>
    </xf>
    <xf numFmtId="0" fontId="22" fillId="14" borderId="2" xfId="0" applyFont="1" applyFill="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8" fillId="25" borderId="24" xfId="0" applyFont="1" applyFill="1" applyBorder="1" applyAlignment="1" applyProtection="1">
      <alignment vertical="center" wrapText="1"/>
      <protection hidden="1"/>
    </xf>
    <xf numFmtId="0" fontId="8" fillId="25" borderId="27" xfId="0" applyFont="1" applyFill="1" applyBorder="1" applyAlignment="1" applyProtection="1">
      <alignment vertical="center" wrapText="1"/>
      <protection hidden="1"/>
    </xf>
    <xf numFmtId="0" fontId="8" fillId="26" borderId="24" xfId="0" applyFont="1" applyFill="1" applyBorder="1" applyAlignment="1" applyProtection="1">
      <alignment vertical="center" wrapText="1"/>
      <protection hidden="1"/>
    </xf>
    <xf numFmtId="0" fontId="8" fillId="26" borderId="27" xfId="0" applyFont="1" applyFill="1" applyBorder="1" applyAlignment="1" applyProtection="1">
      <alignment vertical="center" wrapText="1"/>
      <protection hidden="1"/>
    </xf>
    <xf numFmtId="0" fontId="8" fillId="27" borderId="24" xfId="0" applyFont="1" applyFill="1" applyBorder="1" applyAlignment="1" applyProtection="1">
      <alignment vertical="center" wrapText="1"/>
      <protection hidden="1"/>
    </xf>
    <xf numFmtId="0" fontId="8" fillId="27" borderId="27" xfId="0" applyFont="1" applyFill="1" applyBorder="1" applyAlignment="1" applyProtection="1">
      <alignment vertical="center" wrapText="1"/>
      <protection hidden="1"/>
    </xf>
    <xf numFmtId="0" fontId="5" fillId="0" borderId="34" xfId="0" applyFont="1" applyBorder="1" applyAlignment="1" applyProtection="1">
      <alignment horizontal="center" vertical="center"/>
      <protection hidden="1"/>
    </xf>
    <xf numFmtId="0" fontId="8" fillId="28" borderId="35" xfId="0" applyFont="1" applyFill="1" applyBorder="1" applyAlignment="1" applyProtection="1">
      <alignment vertical="center" wrapText="1"/>
      <protection hidden="1"/>
    </xf>
    <xf numFmtId="0" fontId="6" fillId="0" borderId="34" xfId="0" applyFont="1" applyBorder="1" applyProtection="1">
      <protection hidden="1"/>
    </xf>
    <xf numFmtId="0" fontId="8" fillId="0" borderId="34"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6" fillId="0" borderId="24" xfId="0" applyFont="1" applyBorder="1" applyProtection="1">
      <protection hidden="1"/>
    </xf>
    <xf numFmtId="0" fontId="8" fillId="0" borderId="24" xfId="0" applyFont="1" applyBorder="1" applyAlignment="1" applyProtection="1">
      <alignment vertical="center" wrapText="1"/>
      <protection hidden="1"/>
    </xf>
    <xf numFmtId="0" fontId="6" fillId="0" borderId="4" xfId="0" applyFont="1" applyBorder="1" applyProtection="1">
      <protection hidden="1"/>
    </xf>
    <xf numFmtId="0" fontId="16" fillId="0" borderId="34" xfId="0" applyFont="1" applyBorder="1" applyAlignment="1" applyProtection="1">
      <alignment vertical="center"/>
      <protection hidden="1"/>
    </xf>
    <xf numFmtId="0" fontId="51" fillId="30" borderId="0" xfId="0" applyFont="1" applyFill="1" applyAlignment="1">
      <alignment horizontal="center" vertical="center"/>
    </xf>
    <xf numFmtId="0" fontId="0" fillId="0" borderId="52" xfId="0" applyBorder="1" applyAlignment="1">
      <alignment vertical="center" wrapText="1"/>
    </xf>
    <xf numFmtId="0" fontId="0" fillId="0" borderId="54" xfId="0" applyBorder="1" applyAlignment="1">
      <alignment vertical="center" wrapText="1"/>
    </xf>
    <xf numFmtId="0" fontId="0" fillId="0" borderId="47" xfId="0"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24" borderId="55" xfId="0" applyFill="1" applyBorder="1" applyAlignment="1">
      <alignment horizontal="center" vertical="center" wrapText="1"/>
    </xf>
    <xf numFmtId="0" fontId="6" fillId="0" borderId="18" xfId="0" applyFont="1" applyBorder="1" applyProtection="1">
      <protection hidden="1"/>
    </xf>
    <xf numFmtId="0" fontId="1" fillId="0" borderId="23"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47" fillId="29" borderId="30" xfId="0" applyFont="1" applyFill="1" applyBorder="1" applyAlignment="1" applyProtection="1">
      <alignment horizontal="center" vertical="center"/>
      <protection hidden="1"/>
    </xf>
    <xf numFmtId="0" fontId="1" fillId="23" borderId="22" xfId="0" applyFont="1" applyFill="1" applyBorder="1" applyAlignment="1" applyProtection="1">
      <alignment horizontal="center" vertical="center" wrapText="1"/>
      <protection hidden="1"/>
    </xf>
    <xf numFmtId="0" fontId="53" fillId="9" borderId="22" xfId="0" applyFont="1" applyFill="1" applyBorder="1" applyAlignment="1" applyProtection="1">
      <alignment horizontal="center" vertical="center" wrapText="1"/>
      <protection hidden="1"/>
    </xf>
    <xf numFmtId="0" fontId="54" fillId="10" borderId="22" xfId="0" applyFont="1" applyFill="1" applyBorder="1" applyAlignment="1" applyProtection="1">
      <alignment horizontal="center" vertical="center" wrapText="1"/>
      <protection hidden="1"/>
    </xf>
    <xf numFmtId="0" fontId="1" fillId="23" borderId="12" xfId="0" applyFont="1" applyFill="1" applyBorder="1" applyAlignment="1" applyProtection="1">
      <alignment horizontal="center" vertical="center" wrapText="1"/>
      <protection hidden="1"/>
    </xf>
    <xf numFmtId="0" fontId="53" fillId="7" borderId="12"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17" borderId="12" xfId="0" applyFont="1" applyFill="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55" fillId="6" borderId="12" xfId="0" applyFont="1" applyFill="1" applyBorder="1" applyAlignment="1" applyProtection="1">
      <alignment horizontal="center" vertical="center" wrapText="1"/>
      <protection hidden="1"/>
    </xf>
    <xf numFmtId="0" fontId="54" fillId="11" borderId="12" xfId="0" applyFont="1" applyFill="1" applyBorder="1" applyAlignment="1" applyProtection="1">
      <alignment horizontal="center" vertical="center" wrapText="1"/>
      <protection hidden="1"/>
    </xf>
    <xf numFmtId="0" fontId="53" fillId="9" borderId="12" xfId="0" applyFont="1" applyFill="1" applyBorder="1" applyAlignment="1" applyProtection="1">
      <alignment horizontal="center" vertical="center" wrapText="1"/>
      <protection hidden="1"/>
    </xf>
    <xf numFmtId="0" fontId="54" fillId="10" borderId="12" xfId="0" applyFont="1" applyFill="1" applyBorder="1" applyAlignment="1" applyProtection="1">
      <alignment horizontal="center" vertical="center" wrapText="1"/>
      <protection hidden="1"/>
    </xf>
    <xf numFmtId="0" fontId="1" fillId="12" borderId="31" xfId="0" applyFont="1" applyFill="1" applyBorder="1" applyAlignment="1" applyProtection="1">
      <alignment horizontal="center" vertical="center" wrapText="1"/>
      <protection hidden="1"/>
    </xf>
    <xf numFmtId="0" fontId="1" fillId="12" borderId="29" xfId="0" applyFont="1" applyFill="1" applyBorder="1" applyAlignment="1" applyProtection="1">
      <alignment horizontal="center" vertical="center" wrapText="1"/>
      <protection hidden="1"/>
    </xf>
    <xf numFmtId="0" fontId="1" fillId="12" borderId="30" xfId="0" applyFont="1" applyFill="1" applyBorder="1" applyAlignment="1" applyProtection="1">
      <alignment horizontal="center" vertical="center" wrapText="1"/>
      <protection hidden="1"/>
    </xf>
    <xf numFmtId="0" fontId="42" fillId="0" borderId="12"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xf numFmtId="0" fontId="42" fillId="0" borderId="12" xfId="0" applyFont="1" applyBorder="1" applyAlignment="1">
      <alignment horizontal="center"/>
    </xf>
    <xf numFmtId="0" fontId="42" fillId="0" borderId="23" xfId="0" applyFont="1" applyBorder="1"/>
    <xf numFmtId="0" fontId="42" fillId="0" borderId="29" xfId="0" applyFont="1" applyBorder="1"/>
    <xf numFmtId="0" fontId="42" fillId="0" borderId="30" xfId="0" applyFont="1" applyBorder="1" applyAlignment="1">
      <alignment horizontal="center" vertical="center"/>
    </xf>
    <xf numFmtId="0" fontId="57" fillId="31" borderId="22" xfId="0" applyFont="1" applyFill="1" applyBorder="1" applyAlignment="1">
      <alignment horizontal="center" vertical="center"/>
    </xf>
    <xf numFmtId="0" fontId="57" fillId="31" borderId="31"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23" xfId="0" applyFont="1" applyFill="1" applyBorder="1" applyAlignment="1">
      <alignment horizontal="center" vertical="center"/>
    </xf>
    <xf numFmtId="0" fontId="42" fillId="0" borderId="12" xfId="0" applyFont="1" applyBorder="1" applyAlignment="1">
      <alignment horizontal="left" vertical="center" indent="1"/>
    </xf>
    <xf numFmtId="0" fontId="42" fillId="0" borderId="12" xfId="0" applyFont="1" applyBorder="1" applyAlignment="1">
      <alignment horizontal="left" vertical="center" wrapText="1" indent="1"/>
    </xf>
    <xf numFmtId="0" fontId="42" fillId="0" borderId="29" xfId="0" applyFont="1" applyBorder="1" applyAlignment="1">
      <alignment horizontal="left" vertical="center" indent="1"/>
    </xf>
    <xf numFmtId="0" fontId="25" fillId="0" borderId="18" xfId="0" applyFont="1" applyBorder="1" applyAlignment="1" applyProtection="1">
      <alignment horizontal="left" vertical="center"/>
      <protection locked="0"/>
    </xf>
    <xf numFmtId="0" fontId="58" fillId="0" borderId="23" xfId="0" applyFont="1" applyBorder="1" applyAlignment="1">
      <alignment horizontal="justify" vertical="center"/>
    </xf>
    <xf numFmtId="0" fontId="0" fillId="0" borderId="23" xfId="0" applyBorder="1"/>
    <xf numFmtId="0" fontId="25" fillId="0" borderId="23" xfId="0" applyFont="1" applyBorder="1" applyAlignment="1" applyProtection="1">
      <alignment horizontal="left" vertical="center"/>
      <protection locked="0"/>
    </xf>
    <xf numFmtId="0" fontId="61" fillId="0" borderId="23" xfId="0" applyFont="1" applyBorder="1"/>
    <xf numFmtId="0" fontId="26" fillId="25" borderId="50" xfId="0" applyFont="1" applyFill="1" applyBorder="1" applyAlignment="1" applyProtection="1">
      <alignment horizontal="left" vertical="center"/>
      <protection hidden="1"/>
    </xf>
    <xf numFmtId="0" fontId="26" fillId="25" borderId="51" xfId="0" applyFont="1" applyFill="1" applyBorder="1" applyAlignment="1" applyProtection="1">
      <alignment horizontal="left" vertical="center"/>
      <protection hidden="1"/>
    </xf>
    <xf numFmtId="0" fontId="26" fillId="25" borderId="52" xfId="0" applyFont="1" applyFill="1" applyBorder="1" applyAlignment="1" applyProtection="1">
      <alignment horizontal="left" vertical="center"/>
      <protection hidden="1"/>
    </xf>
    <xf numFmtId="0" fontId="26" fillId="33" borderId="5" xfId="0" applyFont="1" applyFill="1" applyBorder="1" applyAlignment="1" applyProtection="1">
      <alignment horizontal="left" vertical="center"/>
      <protection hidden="1"/>
    </xf>
    <xf numFmtId="0" fontId="26" fillId="33" borderId="51" xfId="0" applyFont="1" applyFill="1" applyBorder="1" applyAlignment="1" applyProtection="1">
      <alignment horizontal="left" vertical="center"/>
      <protection hidden="1"/>
    </xf>
    <xf numFmtId="0" fontId="26" fillId="33" borderId="51" xfId="0" applyFont="1" applyFill="1" applyBorder="1" applyAlignment="1" applyProtection="1">
      <alignment horizontal="justify" vertical="center" wrapText="1"/>
      <protection hidden="1"/>
    </xf>
    <xf numFmtId="0" fontId="26" fillId="33" borderId="53" xfId="0" applyFont="1" applyFill="1" applyBorder="1" applyAlignment="1" applyProtection="1">
      <alignment horizontal="left" vertical="center"/>
      <protection hidden="1"/>
    </xf>
    <xf numFmtId="0" fontId="26" fillId="27" borderId="5"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protection hidden="1"/>
    </xf>
    <xf numFmtId="0" fontId="26" fillId="27" borderId="52" xfId="0" applyFont="1" applyFill="1" applyBorder="1" applyAlignment="1" applyProtection="1">
      <alignment horizontal="left" vertical="center" wrapText="1"/>
      <protection hidden="1"/>
    </xf>
    <xf numFmtId="0" fontId="26" fillId="33" borderId="23" xfId="0" applyFont="1" applyFill="1" applyBorder="1" applyAlignment="1" applyProtection="1">
      <alignment horizontal="left" vertical="center"/>
      <protection hidden="1"/>
    </xf>
    <xf numFmtId="0" fontId="61" fillId="0" borderId="51" xfId="0" applyFont="1" applyBorder="1"/>
    <xf numFmtId="0" fontId="26" fillId="27" borderId="23" xfId="0" applyFont="1" applyFill="1" applyBorder="1" applyAlignment="1" applyProtection="1">
      <alignment horizontal="left" vertical="center"/>
      <protection hidden="1"/>
    </xf>
    <xf numFmtId="0" fontId="25" fillId="0" borderId="51" xfId="0" applyFont="1" applyBorder="1" applyAlignment="1" applyProtection="1">
      <alignment horizontal="left" vertical="center"/>
      <protection locked="0"/>
    </xf>
    <xf numFmtId="0" fontId="26" fillId="27" borderId="23" xfId="0" applyFont="1" applyFill="1" applyBorder="1" applyAlignment="1" applyProtection="1">
      <alignment horizontal="left" vertical="center" wrapText="1"/>
      <protection hidden="1"/>
    </xf>
    <xf numFmtId="0" fontId="58" fillId="0" borderId="5" xfId="0" applyFont="1" applyBorder="1" applyAlignment="1">
      <alignment horizontal="justify" vertical="center"/>
    </xf>
    <xf numFmtId="0" fontId="58" fillId="0" borderId="53" xfId="0" applyFont="1" applyBorder="1" applyAlignment="1">
      <alignment horizontal="justify" vertical="center"/>
    </xf>
    <xf numFmtId="0" fontId="58" fillId="0" borderId="51" xfId="0" applyFont="1" applyBorder="1" applyAlignment="1">
      <alignment horizontal="justify" vertical="center"/>
    </xf>
    <xf numFmtId="0" fontId="0" fillId="0" borderId="51" xfId="0" applyBorder="1"/>
    <xf numFmtId="0" fontId="58" fillId="0" borderId="52" xfId="0" applyFont="1" applyBorder="1" applyAlignment="1">
      <alignment horizontal="justify" vertical="center"/>
    </xf>
    <xf numFmtId="0" fontId="61" fillId="0" borderId="30" xfId="0" applyFont="1" applyBorder="1"/>
    <xf numFmtId="0" fontId="26" fillId="33" borderId="50" xfId="0" applyFont="1" applyFill="1" applyBorder="1" applyAlignment="1" applyProtection="1">
      <alignment horizontal="left" vertical="center"/>
      <protection hidden="1"/>
    </xf>
    <xf numFmtId="0" fontId="26" fillId="33" borderId="23" xfId="0" applyFont="1" applyFill="1" applyBorder="1" applyAlignment="1" applyProtection="1">
      <alignment horizontal="justify" vertical="center" wrapText="1"/>
      <protection hidden="1"/>
    </xf>
    <xf numFmtId="0" fontId="23" fillId="0" borderId="0" xfId="0" applyFont="1" applyAlignment="1" applyProtection="1">
      <alignment textRotation="90"/>
      <protection hidden="1"/>
    </xf>
    <xf numFmtId="0" fontId="23" fillId="0" borderId="0" xfId="0" applyFont="1" applyAlignment="1" applyProtection="1">
      <alignment textRotation="90" wrapText="1"/>
      <protection hidden="1"/>
    </xf>
    <xf numFmtId="0" fontId="52" fillId="0" borderId="0" xfId="0" applyFont="1" applyAlignment="1" applyProtection="1">
      <alignment horizontal="center" vertical="center"/>
      <protection hidden="1"/>
    </xf>
    <xf numFmtId="0" fontId="59" fillId="0" borderId="0" xfId="0" applyFont="1" applyAlignment="1">
      <alignment horizontal="justify" vertical="center"/>
    </xf>
    <xf numFmtId="0" fontId="57" fillId="31" borderId="26" xfId="0" applyFont="1" applyFill="1" applyBorder="1" applyAlignment="1">
      <alignment horizontal="center" vertical="center"/>
    </xf>
    <xf numFmtId="0" fontId="57" fillId="31" borderId="28" xfId="0" applyFont="1" applyFill="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horizontal="left" vertical="center" wrapText="1" indent="1"/>
    </xf>
    <xf numFmtId="0" fontId="56" fillId="32" borderId="17" xfId="0" applyFont="1" applyFill="1" applyBorder="1" applyAlignment="1">
      <alignment horizontal="center" vertical="center"/>
    </xf>
    <xf numFmtId="0" fontId="56" fillId="32" borderId="55" xfId="0" applyFont="1" applyFill="1" applyBorder="1" applyAlignment="1">
      <alignment horizontal="center" vertical="center"/>
    </xf>
    <xf numFmtId="0" fontId="42" fillId="0" borderId="55" xfId="0" applyFont="1" applyBorder="1" applyAlignment="1">
      <alignment horizontal="center" vertical="center"/>
    </xf>
    <xf numFmtId="0" fontId="42" fillId="0" borderId="55" xfId="0" applyFont="1" applyBorder="1"/>
    <xf numFmtId="0" fontId="42" fillId="0" borderId="61" xfId="0" applyFont="1" applyBorder="1"/>
    <xf numFmtId="0" fontId="59" fillId="0" borderId="6" xfId="0" applyFont="1" applyBorder="1" applyAlignment="1" applyProtection="1">
      <alignment horizontal="center" vertical="center" wrapText="1"/>
      <protection locked="0"/>
    </xf>
    <xf numFmtId="0" fontId="63" fillId="0" borderId="6" xfId="0" applyFont="1" applyBorder="1" applyAlignment="1">
      <alignment horizontal="left" vertical="center" wrapText="1"/>
    </xf>
    <xf numFmtId="0" fontId="63" fillId="0" borderId="6" xfId="0" applyFont="1" applyBorder="1" applyAlignment="1">
      <alignment vertical="center" wrapText="1"/>
    </xf>
    <xf numFmtId="0" fontId="59" fillId="0" borderId="12" xfId="0" applyFont="1" applyBorder="1" applyAlignment="1" applyProtection="1">
      <alignment horizontal="center" vertical="center" wrapText="1"/>
      <protection locked="0"/>
    </xf>
    <xf numFmtId="0" fontId="63" fillId="0" borderId="12" xfId="0" applyFont="1" applyBorder="1" applyAlignment="1">
      <alignment horizontal="left" vertical="center" wrapText="1"/>
    </xf>
    <xf numFmtId="0" fontId="62" fillId="0" borderId="6" xfId="0" applyFont="1" applyBorder="1" applyAlignment="1">
      <alignment horizontal="left" vertical="center" wrapText="1"/>
    </xf>
    <xf numFmtId="0" fontId="62" fillId="0" borderId="6" xfId="0" applyFont="1" applyBorder="1" applyAlignment="1">
      <alignment vertical="center" wrapText="1"/>
    </xf>
    <xf numFmtId="0" fontId="62" fillId="0" borderId="12" xfId="0" applyFont="1" applyBorder="1" applyAlignment="1">
      <alignment vertical="center" wrapText="1"/>
    </xf>
    <xf numFmtId="0" fontId="59" fillId="0" borderId="6" xfId="0" applyFont="1" applyBorder="1" applyAlignment="1" applyProtection="1">
      <alignment vertical="center" wrapText="1"/>
      <protection locked="0"/>
    </xf>
    <xf numFmtId="0" fontId="49" fillId="24" borderId="17" xfId="0" applyFont="1" applyFill="1" applyBorder="1" applyAlignment="1">
      <alignment horizontal="center" vertical="center" wrapText="1"/>
    </xf>
    <xf numFmtId="1" fontId="65" fillId="0" borderId="0" xfId="0" applyNumberFormat="1" applyFont="1" applyAlignment="1" applyProtection="1">
      <alignment vertical="center"/>
      <protection hidden="1"/>
    </xf>
    <xf numFmtId="0" fontId="66" fillId="0" borderId="0" xfId="0" applyFont="1" applyProtection="1">
      <protection hidden="1"/>
    </xf>
    <xf numFmtId="0" fontId="66" fillId="0" borderId="0" xfId="0" quotePrefix="1" applyFont="1" applyProtection="1">
      <protection hidden="1"/>
    </xf>
    <xf numFmtId="1" fontId="66" fillId="0" borderId="0" xfId="0" applyNumberFormat="1" applyFont="1" applyAlignment="1" applyProtection="1">
      <alignment vertical="center"/>
      <protection hidden="1"/>
    </xf>
    <xf numFmtId="0" fontId="68" fillId="26" borderId="24" xfId="0" applyFont="1" applyFill="1" applyBorder="1" applyAlignment="1" applyProtection="1">
      <alignment vertical="center" wrapText="1"/>
      <protection hidden="1"/>
    </xf>
    <xf numFmtId="0" fontId="68" fillId="27" borderId="24" xfId="0" applyFont="1" applyFill="1" applyBorder="1" applyAlignment="1" applyProtection="1">
      <alignment vertical="center" wrapText="1"/>
      <protection hidden="1"/>
    </xf>
    <xf numFmtId="0" fontId="23" fillId="17" borderId="22" xfId="1" applyFont="1" applyFill="1" applyBorder="1" applyAlignment="1" applyProtection="1">
      <alignment horizontal="center" vertical="center" wrapText="1"/>
      <protection hidden="1"/>
    </xf>
    <xf numFmtId="0" fontId="23" fillId="8" borderId="22" xfId="1" applyFont="1" applyFill="1" applyBorder="1" applyAlignment="1" applyProtection="1">
      <alignment horizontal="center" vertical="center"/>
      <protection hidden="1"/>
    </xf>
    <xf numFmtId="0" fontId="23" fillId="10" borderId="22" xfId="1" applyFont="1" applyFill="1" applyBorder="1" applyAlignment="1" applyProtection="1">
      <alignment horizontal="center" vertical="center"/>
      <protection hidden="1"/>
    </xf>
    <xf numFmtId="0" fontId="23" fillId="12" borderId="31" xfId="1" applyFont="1" applyFill="1" applyBorder="1" applyAlignment="1" applyProtection="1">
      <alignment horizontal="center" vertical="center"/>
      <protection hidden="1"/>
    </xf>
    <xf numFmtId="0" fontId="60" fillId="0" borderId="22" xfId="0" applyFont="1" applyBorder="1" applyAlignment="1" applyProtection="1">
      <alignment horizontal="center" vertical="center" wrapText="1"/>
      <protection locked="0"/>
    </xf>
    <xf numFmtId="0" fontId="60" fillId="0" borderId="12" xfId="0" applyFont="1" applyBorder="1" applyAlignment="1" applyProtection="1">
      <alignment vertical="center" wrapText="1"/>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horizontal="justify" vertical="center" wrapText="1"/>
      <protection locked="0"/>
    </xf>
    <xf numFmtId="0" fontId="70" fillId="0" borderId="12" xfId="0" applyFont="1" applyBorder="1" applyAlignment="1" applyProtection="1">
      <alignment horizontal="justify" vertical="center" wrapText="1"/>
      <protection locked="0"/>
    </xf>
    <xf numFmtId="0" fontId="71" fillId="0" borderId="0" xfId="0" applyFont="1" applyAlignment="1">
      <alignment vertical="center"/>
    </xf>
    <xf numFmtId="0" fontId="71" fillId="0" borderId="0" xfId="0" applyFont="1" applyAlignment="1">
      <alignment horizontal="center" vertical="center" wrapText="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74" fillId="36" borderId="12" xfId="3" applyFont="1" applyFill="1" applyBorder="1" applyAlignment="1" applyProtection="1">
      <alignment horizontal="center" vertical="center" wrapText="1"/>
    </xf>
    <xf numFmtId="0" fontId="73" fillId="36" borderId="12" xfId="0" applyFont="1" applyFill="1" applyBorder="1" applyAlignment="1">
      <alignment horizontal="center"/>
    </xf>
    <xf numFmtId="1" fontId="71" fillId="0" borderId="12" xfId="0" applyNumberFormat="1" applyFont="1" applyBorder="1" applyAlignment="1" applyProtection="1">
      <alignment horizontal="center" vertical="center"/>
      <protection hidden="1"/>
    </xf>
    <xf numFmtId="0" fontId="71" fillId="0" borderId="12" xfId="0" applyFont="1" applyBorder="1" applyAlignment="1" applyProtection="1">
      <alignment horizontal="center" vertical="center" wrapText="1"/>
      <protection locked="0"/>
    </xf>
    <xf numFmtId="0" fontId="71" fillId="0" borderId="12" xfId="0" applyFont="1" applyBorder="1" applyAlignment="1" applyProtection="1">
      <alignment horizontal="center" vertical="center"/>
      <protection locked="0"/>
    </xf>
    <xf numFmtId="0" fontId="71" fillId="0" borderId="12" xfId="0" applyFont="1" applyBorder="1" applyAlignment="1">
      <alignment horizontal="center" vertical="center"/>
    </xf>
    <xf numFmtId="166" fontId="71" fillId="0" borderId="12" xfId="0" applyNumberFormat="1" applyFont="1" applyBorder="1" applyAlignment="1" applyProtection="1">
      <alignment horizontal="center" vertical="center"/>
      <protection hidden="1"/>
    </xf>
    <xf numFmtId="165" fontId="60" fillId="0" borderId="12" xfId="0" applyNumberFormat="1" applyFont="1" applyBorder="1" applyAlignment="1" applyProtection="1">
      <alignment horizontal="center" vertical="center" wrapText="1"/>
      <protection locked="0"/>
    </xf>
    <xf numFmtId="0" fontId="60" fillId="0" borderId="23" xfId="0" applyFont="1" applyBorder="1" applyAlignment="1">
      <alignment horizontal="justify" vertical="center" wrapText="1"/>
    </xf>
    <xf numFmtId="0" fontId="71" fillId="0" borderId="12" xfId="0" applyFont="1" applyBorder="1" applyAlignment="1" applyProtection="1">
      <alignment horizontal="center" vertical="center"/>
      <protection hidden="1"/>
    </xf>
    <xf numFmtId="0" fontId="60" fillId="0" borderId="0" xfId="0" applyFont="1"/>
    <xf numFmtId="0" fontId="41" fillId="21" borderId="18" xfId="0" applyFont="1" applyFill="1" applyBorder="1" applyAlignment="1">
      <alignment horizontal="center" vertical="center"/>
    </xf>
    <xf numFmtId="0" fontId="71" fillId="0" borderId="6" xfId="0" applyFont="1" applyBorder="1" applyAlignment="1" applyProtection="1">
      <alignment wrapText="1"/>
      <protection locked="0"/>
    </xf>
    <xf numFmtId="0" fontId="71" fillId="0" borderId="11" xfId="0" applyFont="1" applyBorder="1" applyAlignment="1" applyProtection="1">
      <alignment vertical="top" wrapText="1"/>
      <protection locked="0"/>
    </xf>
    <xf numFmtId="0" fontId="71" fillId="0" borderId="6" xfId="0" applyFont="1" applyBorder="1" applyAlignment="1" applyProtection="1">
      <alignment vertical="top" wrapText="1"/>
      <protection locked="0"/>
    </xf>
    <xf numFmtId="0" fontId="71" fillId="0" borderId="6" xfId="0" applyFont="1" applyBorder="1" applyAlignment="1" applyProtection="1">
      <alignment vertical="center" wrapText="1"/>
      <protection locked="0"/>
    </xf>
    <xf numFmtId="0" fontId="71" fillId="0" borderId="11" xfId="0" applyFont="1" applyBorder="1" applyAlignment="1" applyProtection="1">
      <alignment vertical="center" wrapText="1"/>
      <protection locked="0"/>
    </xf>
    <xf numFmtId="0" fontId="41" fillId="0" borderId="22" xfId="0" applyFont="1" applyBorder="1" applyAlignment="1">
      <alignment horizontal="center" vertical="center" wrapText="1"/>
    </xf>
    <xf numFmtId="0" fontId="71" fillId="0" borderId="12" xfId="0" applyFont="1" applyBorder="1" applyAlignment="1" applyProtection="1">
      <alignment vertical="center" wrapText="1"/>
      <protection locked="0"/>
    </xf>
    <xf numFmtId="0" fontId="71" fillId="0" borderId="23" xfId="0" applyFont="1" applyBorder="1" applyAlignment="1" applyProtection="1">
      <alignment horizontal="center" vertical="center" wrapText="1"/>
      <protection locked="0"/>
    </xf>
    <xf numFmtId="0" fontId="41" fillId="0" borderId="31" xfId="0" applyFont="1" applyBorder="1" applyAlignment="1">
      <alignment horizontal="center" vertical="center" wrapText="1"/>
    </xf>
    <xf numFmtId="0" fontId="71" fillId="0" borderId="29" xfId="0" applyFont="1" applyBorder="1" applyAlignment="1" applyProtection="1">
      <alignment vertical="center" wrapText="1"/>
      <protection locked="0"/>
    </xf>
    <xf numFmtId="0" fontId="71" fillId="0" borderId="30" xfId="0" applyFont="1" applyBorder="1" applyAlignment="1" applyProtection="1">
      <alignment horizontal="center" vertical="center" wrapText="1"/>
      <protection locked="0"/>
    </xf>
    <xf numFmtId="0" fontId="76" fillId="0" borderId="0" xfId="0" applyFont="1" applyProtection="1">
      <protection hidden="1"/>
    </xf>
    <xf numFmtId="0" fontId="78" fillId="21" borderId="16" xfId="0" applyFont="1" applyFill="1" applyBorder="1" applyAlignment="1" applyProtection="1">
      <alignment horizontal="center" vertical="center"/>
      <protection hidden="1"/>
    </xf>
    <xf numFmtId="0" fontId="78" fillId="21" borderId="17" xfId="0" applyFont="1" applyFill="1" applyBorder="1" applyAlignment="1" applyProtection="1">
      <alignment horizontal="center" vertical="center"/>
      <protection hidden="1"/>
    </xf>
    <xf numFmtId="0" fontId="79" fillId="34" borderId="18" xfId="0" applyFont="1" applyFill="1" applyBorder="1" applyProtection="1">
      <protection hidden="1"/>
    </xf>
    <xf numFmtId="0" fontId="79" fillId="0" borderId="57" xfId="0" applyFont="1" applyBorder="1" applyAlignment="1" applyProtection="1">
      <alignment horizontal="center" vertical="center"/>
      <protection hidden="1"/>
    </xf>
    <xf numFmtId="0" fontId="79" fillId="0" borderId="56" xfId="0" applyFont="1" applyBorder="1" applyAlignment="1" applyProtection="1">
      <alignment horizontal="center" vertical="center"/>
      <protection hidden="1"/>
    </xf>
    <xf numFmtId="0" fontId="79" fillId="0" borderId="62" xfId="0" applyFont="1" applyBorder="1" applyProtection="1">
      <protection hidden="1"/>
    </xf>
    <xf numFmtId="164" fontId="80" fillId="20" borderId="17" xfId="2" applyFont="1" applyFill="1" applyBorder="1" applyAlignment="1" applyProtection="1">
      <alignment vertical="center"/>
      <protection hidden="1"/>
    </xf>
    <xf numFmtId="0" fontId="76" fillId="0" borderId="18" xfId="0" applyFont="1" applyBorder="1" applyProtection="1">
      <protection hidden="1"/>
    </xf>
    <xf numFmtId="164" fontId="81" fillId="20" borderId="12" xfId="2" applyFont="1" applyFill="1" applyBorder="1" applyAlignment="1" applyProtection="1">
      <alignment vertical="center"/>
      <protection hidden="1"/>
    </xf>
    <xf numFmtId="0" fontId="76" fillId="0" borderId="23" xfId="0" applyFont="1" applyBorder="1" applyProtection="1">
      <protection hidden="1"/>
    </xf>
    <xf numFmtId="164" fontId="81" fillId="20" borderId="29" xfId="2" applyFont="1" applyFill="1" applyBorder="1" applyAlignment="1" applyProtection="1">
      <alignment vertical="center"/>
      <protection hidden="1"/>
    </xf>
    <xf numFmtId="0" fontId="76" fillId="0" borderId="30" xfId="0" applyFont="1" applyBorder="1" applyProtection="1">
      <protection hidden="1"/>
    </xf>
    <xf numFmtId="0" fontId="82" fillId="0" borderId="37" xfId="0" applyFont="1" applyBorder="1" applyAlignment="1">
      <alignment horizontal="center" vertical="center"/>
    </xf>
    <xf numFmtId="0" fontId="82" fillId="0" borderId="37" xfId="0" applyFont="1" applyBorder="1"/>
    <xf numFmtId="164" fontId="83" fillId="20" borderId="17" xfId="2" applyFont="1" applyFill="1" applyBorder="1" applyAlignment="1" applyProtection="1">
      <alignment vertical="center"/>
      <protection hidden="1"/>
    </xf>
    <xf numFmtId="164" fontId="80" fillId="20" borderId="17" xfId="2" applyFont="1" applyFill="1" applyBorder="1" applyAlignment="1" applyProtection="1">
      <alignment vertical="center" wrapText="1"/>
      <protection hidden="1"/>
    </xf>
    <xf numFmtId="0" fontId="70" fillId="0" borderId="12" xfId="0" applyFont="1" applyBorder="1" applyAlignment="1">
      <alignment wrapText="1"/>
    </xf>
    <xf numFmtId="0" fontId="41" fillId="0" borderId="63" xfId="0" applyFont="1" applyBorder="1" applyAlignment="1">
      <alignment horizontal="center" vertical="center" wrapText="1"/>
    </xf>
    <xf numFmtId="0" fontId="62" fillId="0" borderId="0" xfId="0" applyFont="1"/>
    <xf numFmtId="0" fontId="59" fillId="0" borderId="12" xfId="0" applyFont="1" applyBorder="1" applyAlignment="1">
      <alignment horizontal="justify" vertical="center" wrapText="1"/>
    </xf>
    <xf numFmtId="0" fontId="84" fillId="0" borderId="12" xfId="0" applyFont="1" applyBorder="1" applyAlignment="1">
      <alignment horizontal="center"/>
    </xf>
    <xf numFmtId="0" fontId="41" fillId="0" borderId="22" xfId="0" applyFont="1" applyBorder="1" applyAlignment="1">
      <alignment horizontal="center" vertical="top" wrapText="1"/>
    </xf>
    <xf numFmtId="0" fontId="70" fillId="0" borderId="12" xfId="0" applyFont="1" applyBorder="1" applyAlignment="1">
      <alignment vertical="center" wrapText="1"/>
    </xf>
    <xf numFmtId="0" fontId="62" fillId="0" borderId="12" xfId="0" applyFont="1" applyBorder="1" applyAlignment="1">
      <alignment horizontal="center" vertical="center"/>
    </xf>
    <xf numFmtId="0" fontId="84" fillId="0" borderId="12" xfId="0" applyFont="1" applyBorder="1" applyAlignment="1">
      <alignment horizontal="center" vertical="center"/>
    </xf>
    <xf numFmtId="0" fontId="71" fillId="0" borderId="12" xfId="0" applyFont="1" applyBorder="1" applyAlignment="1" applyProtection="1">
      <alignment horizontal="center" vertical="top" wrapText="1"/>
      <protection locked="0"/>
    </xf>
    <xf numFmtId="0" fontId="73" fillId="36" borderId="67" xfId="0" applyFont="1" applyFill="1" applyBorder="1" applyAlignment="1">
      <alignment horizontal="center" vertical="center"/>
    </xf>
    <xf numFmtId="0" fontId="73" fillId="36" borderId="68" xfId="0" applyFont="1" applyFill="1" applyBorder="1" applyAlignment="1">
      <alignment horizontal="center" vertical="center"/>
    </xf>
    <xf numFmtId="0" fontId="73" fillId="36" borderId="39" xfId="0" applyFont="1" applyFill="1" applyBorder="1" applyAlignment="1">
      <alignment horizontal="center" vertical="center"/>
    </xf>
    <xf numFmtId="0" fontId="1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5" fillId="0" borderId="12" xfId="0" applyFont="1" applyBorder="1" applyAlignment="1">
      <alignment horizontal="left"/>
    </xf>
    <xf numFmtId="0" fontId="59" fillId="0" borderId="12" xfId="0" applyFont="1" applyBorder="1" applyAlignment="1">
      <alignment horizontal="left"/>
    </xf>
    <xf numFmtId="0" fontId="59" fillId="0" borderId="12" xfId="0" applyFont="1" applyBorder="1" applyAlignment="1">
      <alignment horizontal="right"/>
    </xf>
    <xf numFmtId="0" fontId="69" fillId="0" borderId="12" xfId="0" applyFont="1" applyBorder="1" applyAlignment="1">
      <alignment horizontal="center"/>
    </xf>
    <xf numFmtId="0" fontId="59" fillId="0" borderId="12" xfId="0" applyFont="1" applyBorder="1" applyAlignment="1">
      <alignment horizontal="center"/>
    </xf>
    <xf numFmtId="0" fontId="73" fillId="36" borderId="12" xfId="0" applyFont="1" applyFill="1" applyBorder="1" applyAlignment="1">
      <alignment horizontal="center" vertical="center" wrapText="1"/>
    </xf>
    <xf numFmtId="0" fontId="73" fillId="36" borderId="67" xfId="0" applyFont="1" applyFill="1" applyBorder="1" applyAlignment="1">
      <alignment horizontal="center" vertical="center" wrapText="1"/>
    </xf>
    <xf numFmtId="0" fontId="73" fillId="36" borderId="68" xfId="0" applyFont="1" applyFill="1" applyBorder="1" applyAlignment="1">
      <alignment horizontal="center" vertical="center" wrapText="1"/>
    </xf>
    <xf numFmtId="0" fontId="73" fillId="36" borderId="39" xfId="0" applyFont="1" applyFill="1" applyBorder="1" applyAlignment="1">
      <alignment horizontal="center" vertical="center" wrapText="1"/>
    </xf>
    <xf numFmtId="0" fontId="41" fillId="21" borderId="12" xfId="0" applyFont="1" applyFill="1" applyBorder="1" applyAlignment="1" applyProtection="1">
      <alignment horizontal="center" vertical="center" wrapText="1"/>
      <protection hidden="1"/>
    </xf>
    <xf numFmtId="0" fontId="19" fillId="0" borderId="12" xfId="0" applyFont="1" applyBorder="1" applyAlignment="1">
      <alignment horizontal="center" vertical="center"/>
    </xf>
    <xf numFmtId="0" fontId="7" fillId="0" borderId="12" xfId="0" applyFont="1" applyBorder="1" applyAlignment="1">
      <alignment horizontal="center" vertical="center"/>
    </xf>
    <xf numFmtId="1" fontId="7" fillId="0" borderId="12" xfId="0" applyNumberFormat="1" applyFont="1" applyBorder="1" applyAlignment="1">
      <alignment horizontal="center" vertical="center" wrapText="1"/>
    </xf>
    <xf numFmtId="14" fontId="7" fillId="0" borderId="12" xfId="0" applyNumberFormat="1" applyFont="1" applyBorder="1" applyAlignment="1">
      <alignment horizontal="center" vertical="center" wrapText="1"/>
    </xf>
    <xf numFmtId="0" fontId="73" fillId="36" borderId="6"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0" fillId="0" borderId="65" xfId="0" applyBorder="1"/>
    <xf numFmtId="0" fontId="0" fillId="0" borderId="57" xfId="0" applyBorder="1"/>
    <xf numFmtId="0" fontId="0" fillId="0" borderId="66" xfId="0" applyBorder="1"/>
    <xf numFmtId="0" fontId="0" fillId="0" borderId="1" xfId="0" applyBorder="1"/>
    <xf numFmtId="0" fontId="0" fillId="0" borderId="3" xfId="0" applyBorder="1"/>
    <xf numFmtId="0" fontId="0" fillId="0" borderId="2" xfId="0" applyBorder="1"/>
    <xf numFmtId="0" fontId="73" fillId="36" borderId="64" xfId="0" applyFont="1" applyFill="1" applyBorder="1" applyAlignment="1">
      <alignment horizontal="center" vertical="center" wrapText="1"/>
    </xf>
    <xf numFmtId="0" fontId="73" fillId="36" borderId="37" xfId="0" applyFont="1" applyFill="1" applyBorder="1" applyAlignment="1">
      <alignment horizontal="center" vertical="center" wrapText="1"/>
    </xf>
    <xf numFmtId="0" fontId="73" fillId="36" borderId="50" xfId="0" applyFont="1" applyFill="1" applyBorder="1" applyAlignment="1">
      <alignment horizontal="center" vertical="center" wrapText="1"/>
    </xf>
    <xf numFmtId="0" fontId="0" fillId="0" borderId="64" xfId="0" applyBorder="1"/>
    <xf numFmtId="0" fontId="0" fillId="0" borderId="37" xfId="0" applyBorder="1"/>
    <xf numFmtId="0" fontId="0" fillId="0" borderId="49" xfId="0" applyBorder="1"/>
    <xf numFmtId="0" fontId="69" fillId="0" borderId="17" xfId="0" applyFont="1" applyBorder="1" applyAlignment="1">
      <alignment horizontal="center"/>
    </xf>
    <xf numFmtId="0" fontId="69" fillId="0" borderId="29" xfId="0" applyFont="1" applyBorder="1" applyAlignment="1">
      <alignment horizontal="center"/>
    </xf>
    <xf numFmtId="0" fontId="73" fillId="35" borderId="1" xfId="0" applyFont="1" applyFill="1" applyBorder="1" applyAlignment="1">
      <alignment horizontal="center" vertical="center"/>
    </xf>
    <xf numFmtId="0" fontId="73" fillId="35" borderId="3" xfId="0" applyFont="1" applyFill="1" applyBorder="1" applyAlignment="1">
      <alignment horizontal="center" vertical="center"/>
    </xf>
    <xf numFmtId="0" fontId="73" fillId="35" borderId="2" xfId="0" applyFont="1" applyFill="1" applyBorder="1" applyAlignment="1">
      <alignment horizontal="center" vertical="center"/>
    </xf>
    <xf numFmtId="0" fontId="73" fillId="36" borderId="63" xfId="0"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62" fillId="0" borderId="12" xfId="0" applyFont="1" applyBorder="1" applyAlignment="1">
      <alignment horizontal="center" vertical="center" wrapText="1"/>
    </xf>
    <xf numFmtId="0" fontId="84" fillId="0" borderId="12" xfId="0" applyFont="1" applyBorder="1" applyAlignment="1">
      <alignment horizontal="center"/>
    </xf>
    <xf numFmtId="0" fontId="41" fillId="0" borderId="63" xfId="0" applyFont="1" applyBorder="1" applyAlignment="1">
      <alignment horizontal="center" vertical="center" wrapText="1"/>
    </xf>
    <xf numFmtId="0" fontId="41" fillId="0" borderId="10" xfId="0" applyFont="1" applyBorder="1" applyAlignment="1">
      <alignment horizontal="center" vertical="center" wrapText="1"/>
    </xf>
    <xf numFmtId="0" fontId="71" fillId="0" borderId="9"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6" fillId="0" borderId="36" xfId="0" applyFont="1" applyBorder="1" applyAlignment="1" applyProtection="1">
      <alignment horizontal="center"/>
      <protection hidden="1"/>
    </xf>
    <xf numFmtId="0" fontId="6" fillId="0" borderId="0" xfId="0" applyFont="1" applyAlignment="1" applyProtection="1">
      <alignment horizontal="center"/>
      <protection hidden="1"/>
    </xf>
    <xf numFmtId="0" fontId="27" fillId="2" borderId="1"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wrapText="1"/>
      <protection hidden="1"/>
    </xf>
    <xf numFmtId="0" fontId="64" fillId="2" borderId="3"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22" fillId="3" borderId="1" xfId="0" applyFont="1" applyFill="1" applyBorder="1" applyAlignment="1" applyProtection="1">
      <alignment horizontal="center" vertical="center"/>
      <protection hidden="1"/>
    </xf>
    <xf numFmtId="0" fontId="22"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22" fillId="0" borderId="32"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 fillId="19" borderId="29" xfId="0" applyFont="1" applyFill="1" applyBorder="1" applyAlignment="1" applyProtection="1">
      <alignment horizontal="justify" vertical="center" wrapText="1"/>
      <protection hidden="1"/>
    </xf>
    <xf numFmtId="0" fontId="2" fillId="19" borderId="30" xfId="0" applyFont="1" applyFill="1" applyBorder="1" applyAlignment="1" applyProtection="1">
      <alignment horizontal="justify" vertical="center" wrapText="1"/>
      <protection hidden="1"/>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3" fillId="18" borderId="41" xfId="0" applyFont="1" applyFill="1" applyBorder="1" applyAlignment="1" applyProtection="1">
      <alignment horizontal="center" vertical="center"/>
      <protection hidden="1"/>
    </xf>
    <xf numFmtId="0" fontId="33" fillId="18" borderId="44" xfId="0" applyFont="1" applyFill="1" applyBorder="1" applyAlignment="1" applyProtection="1">
      <alignment horizontal="center" vertical="center"/>
      <protection hidden="1"/>
    </xf>
    <xf numFmtId="0" fontId="33" fillId="18" borderId="45" xfId="0" applyFont="1" applyFill="1" applyBorder="1" applyAlignment="1" applyProtection="1">
      <alignment horizontal="center" vertical="center"/>
      <protection hidden="1"/>
    </xf>
    <xf numFmtId="0" fontId="34" fillId="18" borderId="42" xfId="0" applyFont="1" applyFill="1" applyBorder="1" applyAlignment="1" applyProtection="1">
      <alignment horizontal="center" vertical="center" wrapText="1"/>
      <protection hidden="1"/>
    </xf>
    <xf numFmtId="0" fontId="34" fillId="18" borderId="43" xfId="0" applyFont="1" applyFill="1" applyBorder="1" applyAlignment="1" applyProtection="1">
      <alignment horizontal="center" vertical="center"/>
      <protection hidden="1"/>
    </xf>
    <xf numFmtId="0" fontId="1" fillId="0" borderId="1" xfId="1" applyFont="1" applyBorder="1" applyAlignment="1" applyProtection="1">
      <alignment horizontal="center" vertical="center"/>
      <protection hidden="1"/>
    </xf>
    <xf numFmtId="0" fontId="1" fillId="0" borderId="2" xfId="1" applyFont="1" applyBorder="1" applyAlignment="1" applyProtection="1">
      <alignment horizontal="center" vertical="center"/>
      <protection hidden="1"/>
    </xf>
    <xf numFmtId="0" fontId="34" fillId="18" borderId="45" xfId="0" applyFont="1" applyFill="1" applyBorder="1" applyAlignment="1" applyProtection="1">
      <alignment horizontal="center" vertical="center" wrapText="1"/>
      <protection hidden="1"/>
    </xf>
    <xf numFmtId="0" fontId="34" fillId="18" borderId="46"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 fillId="19" borderId="11" xfId="0" applyFont="1" applyFill="1" applyBorder="1" applyAlignment="1" applyProtection="1">
      <alignment horizontal="justify" vertical="center" wrapText="1"/>
      <protection hidden="1"/>
    </xf>
    <xf numFmtId="0" fontId="2" fillId="19" borderId="13" xfId="0" applyFont="1" applyFill="1" applyBorder="1" applyAlignment="1" applyProtection="1">
      <alignment horizontal="justify" vertical="center" wrapText="1"/>
      <protection hidden="1"/>
    </xf>
    <xf numFmtId="0" fontId="2" fillId="19" borderId="12" xfId="0" applyFont="1" applyFill="1" applyBorder="1" applyAlignment="1" applyProtection="1">
      <alignment horizontal="justify" vertical="center" wrapText="1"/>
      <protection hidden="1"/>
    </xf>
    <xf numFmtId="0" fontId="2" fillId="19" borderId="23" xfId="0" applyFont="1" applyFill="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0" borderId="2" xfId="1" applyFont="1" applyBorder="1" applyAlignment="1" applyProtection="1">
      <alignment horizontal="center" vertical="center" wrapText="1"/>
      <protection hidden="1"/>
    </xf>
    <xf numFmtId="0" fontId="22" fillId="0" borderId="1" xfId="1" applyFont="1" applyBorder="1" applyAlignment="1" applyProtection="1">
      <alignment horizontal="center" vertical="center"/>
      <protection hidden="1"/>
    </xf>
    <xf numFmtId="0" fontId="22" fillId="0" borderId="3" xfId="1" applyFont="1" applyBorder="1" applyAlignment="1" applyProtection="1">
      <alignment horizontal="center" vertical="center"/>
      <protection hidden="1"/>
    </xf>
    <xf numFmtId="0" fontId="22" fillId="0" borderId="2" xfId="1" applyFont="1" applyBorder="1" applyAlignment="1" applyProtection="1">
      <alignment horizontal="center" vertical="center"/>
      <protection hidden="1"/>
    </xf>
    <xf numFmtId="0" fontId="43" fillId="0" borderId="0" xfId="0" applyFont="1" applyAlignment="1" applyProtection="1">
      <alignment horizontal="center"/>
      <protection hidden="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50" fillId="19" borderId="12" xfId="0" applyFont="1" applyFill="1" applyBorder="1" applyAlignment="1">
      <alignment vertical="center" wrapText="1"/>
    </xf>
    <xf numFmtId="0" fontId="39" fillId="21" borderId="17" xfId="0" applyFont="1" applyFill="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0" fontId="2" fillId="0" borderId="29" xfId="0" applyFont="1" applyBorder="1" applyAlignment="1" applyProtection="1">
      <alignment horizontal="left" wrapText="1"/>
      <protection hidden="1"/>
    </xf>
    <xf numFmtId="0" fontId="40" fillId="23" borderId="12" xfId="0" applyFont="1" applyFill="1" applyBorder="1" applyAlignment="1">
      <alignment horizontal="center" vertical="center"/>
    </xf>
    <xf numFmtId="0" fontId="40" fillId="23" borderId="29" xfId="0" applyFont="1" applyFill="1" applyBorder="1" applyAlignment="1">
      <alignment horizontal="center" vertical="center"/>
    </xf>
    <xf numFmtId="0" fontId="40" fillId="10" borderId="12" xfId="0" applyFont="1" applyFill="1" applyBorder="1" applyAlignment="1">
      <alignment horizontal="center" vertical="center"/>
    </xf>
    <xf numFmtId="0" fontId="40" fillId="9" borderId="12" xfId="0" applyFont="1" applyFill="1" applyBorder="1" applyAlignment="1">
      <alignment horizontal="center" vertical="center"/>
    </xf>
    <xf numFmtId="0" fontId="40" fillId="5" borderId="12" xfId="0" applyFont="1" applyFill="1" applyBorder="1" applyAlignment="1">
      <alignment horizontal="center" vertical="center"/>
    </xf>
    <xf numFmtId="0" fontId="1" fillId="22" borderId="22" xfId="0" applyFont="1" applyFill="1" applyBorder="1" applyAlignment="1">
      <alignment horizontal="center" vertical="center"/>
    </xf>
    <xf numFmtId="0" fontId="1" fillId="22" borderId="31" xfId="0" applyFont="1" applyFill="1" applyBorder="1" applyAlignment="1">
      <alignment horizontal="center" vertical="center"/>
    </xf>
    <xf numFmtId="0" fontId="40" fillId="13" borderId="12" xfId="0" applyFont="1" applyFill="1" applyBorder="1" applyAlignment="1">
      <alignment horizontal="center" vertical="center"/>
    </xf>
    <xf numFmtId="0" fontId="43" fillId="0" borderId="1"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0" borderId="2" xfId="0" applyFont="1" applyBorder="1" applyAlignment="1" applyProtection="1">
      <alignment horizontal="center" vertical="center"/>
      <protection hidden="1"/>
    </xf>
    <xf numFmtId="0" fontId="49" fillId="24" borderId="16" xfId="0" applyFont="1" applyFill="1" applyBorder="1" applyAlignment="1">
      <alignment horizontal="center" vertical="center" wrapText="1"/>
    </xf>
    <xf numFmtId="0" fontId="49" fillId="24" borderId="17" xfId="0" applyFont="1" applyFill="1" applyBorder="1" applyAlignment="1">
      <alignment horizontal="center" vertical="center" wrapText="1"/>
    </xf>
    <xf numFmtId="0" fontId="2" fillId="0" borderId="22" xfId="0" applyFont="1" applyBorder="1" applyAlignment="1" applyProtection="1">
      <alignment horizontal="justify" vertical="center" wrapText="1"/>
      <protection hidden="1"/>
    </xf>
    <xf numFmtId="0" fontId="2" fillId="0" borderId="12" xfId="0" applyFont="1" applyBorder="1" applyAlignment="1" applyProtection="1">
      <alignment horizontal="justify" vertical="center" wrapText="1"/>
      <protection hidden="1"/>
    </xf>
    <xf numFmtId="0" fontId="41" fillId="23" borderId="22" xfId="0" applyFont="1" applyFill="1" applyBorder="1" applyAlignment="1">
      <alignment horizontal="center" vertical="center"/>
    </xf>
    <xf numFmtId="0" fontId="41" fillId="23" borderId="31" xfId="0" applyFont="1" applyFill="1" applyBorder="1" applyAlignment="1">
      <alignment horizontal="center" vertical="center"/>
    </xf>
    <xf numFmtId="0" fontId="42" fillId="0" borderId="55" xfId="0" applyFont="1" applyBorder="1" applyAlignment="1">
      <alignment horizontal="center" vertical="center" wrapText="1"/>
    </xf>
    <xf numFmtId="0" fontId="50" fillId="19" borderId="12" xfId="0" applyFont="1" applyFill="1" applyBorder="1" applyAlignment="1">
      <alignment horizontal="left" vertical="center" wrapText="1"/>
    </xf>
    <xf numFmtId="0" fontId="41" fillId="13" borderId="22" xfId="0" applyFont="1" applyFill="1" applyBorder="1" applyAlignment="1">
      <alignment horizontal="center" vertical="center"/>
    </xf>
    <xf numFmtId="0" fontId="42" fillId="0" borderId="7" xfId="0" applyFont="1" applyBorder="1" applyAlignment="1">
      <alignment horizontal="center" vertical="center" wrapText="1"/>
    </xf>
    <xf numFmtId="0" fontId="42" fillId="0" borderId="58" xfId="0" applyFont="1" applyBorder="1" applyAlignment="1">
      <alignment horizontal="center" vertical="center" wrapText="1"/>
    </xf>
    <xf numFmtId="0" fontId="41" fillId="10" borderId="22" xfId="0" applyFont="1" applyFill="1" applyBorder="1" applyAlignment="1">
      <alignment horizontal="center" vertical="center" wrapText="1"/>
    </xf>
    <xf numFmtId="0" fontId="41" fillId="10" borderId="22" xfId="0" applyFont="1" applyFill="1" applyBorder="1" applyAlignment="1">
      <alignment horizontal="center" vertical="center"/>
    </xf>
    <xf numFmtId="0" fontId="41" fillId="9" borderId="22" xfId="0" applyFont="1" applyFill="1" applyBorder="1" applyAlignment="1">
      <alignment horizontal="center" vertical="center"/>
    </xf>
    <xf numFmtId="0" fontId="41" fillId="5" borderId="22" xfId="0" applyFont="1" applyFill="1" applyBorder="1" applyAlignment="1">
      <alignment horizontal="center" vertical="center"/>
    </xf>
    <xf numFmtId="0" fontId="2" fillId="0" borderId="29" xfId="0" applyFont="1" applyBorder="1" applyAlignment="1" applyProtection="1">
      <alignment horizontal="left" vertical="center" wrapText="1"/>
      <protection hidden="1"/>
    </xf>
    <xf numFmtId="0" fontId="2" fillId="0" borderId="29" xfId="0" applyFont="1" applyBorder="1" applyAlignment="1" applyProtection="1">
      <alignment horizontal="left" vertical="center"/>
      <protection hidden="1"/>
    </xf>
    <xf numFmtId="0" fontId="2" fillId="0" borderId="31" xfId="0" applyFont="1" applyBorder="1" applyAlignment="1" applyProtection="1">
      <alignment horizontal="justify" vertical="center" wrapText="1"/>
      <protection hidden="1"/>
    </xf>
    <xf numFmtId="0" fontId="2" fillId="0" borderId="29" xfId="0" applyFont="1" applyBorder="1" applyAlignment="1" applyProtection="1">
      <alignment horizontal="justify" vertical="center" wrapText="1"/>
      <protection hidden="1"/>
    </xf>
    <xf numFmtId="0" fontId="47" fillId="0" borderId="12" xfId="0" applyFont="1" applyBorder="1" applyAlignment="1" applyProtection="1">
      <alignment horizontal="center" vertical="center"/>
      <protection hidden="1"/>
    </xf>
    <xf numFmtId="0" fontId="47" fillId="0" borderId="29" xfId="0" applyFont="1" applyBorder="1" applyAlignment="1" applyProtection="1">
      <alignment horizontal="center" vertical="center"/>
      <protection hidden="1"/>
    </xf>
    <xf numFmtId="0" fontId="2" fillId="0" borderId="12"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47" fillId="0" borderId="23" xfId="0" applyFont="1" applyBorder="1" applyAlignment="1" applyProtection="1">
      <alignment horizontal="center" vertical="center"/>
      <protection hidden="1"/>
    </xf>
    <xf numFmtId="0" fontId="47" fillId="0" borderId="30"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2"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22" fillId="0" borderId="32" xfId="1" applyFont="1" applyBorder="1" applyAlignment="1" applyProtection="1">
      <alignment horizontal="center" vertical="center" wrapText="1"/>
      <protection hidden="1"/>
    </xf>
    <xf numFmtId="0" fontId="22" fillId="0" borderId="20"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56" fillId="32" borderId="16" xfId="0" applyFont="1" applyFill="1" applyBorder="1" applyAlignment="1">
      <alignment horizontal="center" vertical="center"/>
    </xf>
    <xf numFmtId="0" fontId="56" fillId="32" borderId="59" xfId="0" applyFont="1" applyFill="1" applyBorder="1" applyAlignment="1">
      <alignment horizontal="center" vertical="center"/>
    </xf>
    <xf numFmtId="0" fontId="56" fillId="32" borderId="17" xfId="0" applyFont="1" applyFill="1" applyBorder="1" applyAlignment="1">
      <alignment horizontal="center" vertical="center"/>
    </xf>
    <xf numFmtId="0" fontId="56" fillId="32" borderId="22" xfId="0" applyFont="1" applyFill="1" applyBorder="1" applyAlignment="1">
      <alignment horizontal="center" vertical="center"/>
    </xf>
    <xf numFmtId="0" fontId="56" fillId="32" borderId="26"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60" xfId="0" applyFont="1" applyFill="1" applyBorder="1" applyAlignment="1">
      <alignment horizontal="center" vertical="center"/>
    </xf>
    <xf numFmtId="0" fontId="56" fillId="32" borderId="18" xfId="0" applyFont="1" applyFill="1" applyBorder="1" applyAlignment="1">
      <alignment horizontal="center" vertical="center"/>
    </xf>
    <xf numFmtId="0" fontId="24" fillId="0" borderId="0" xfId="0" applyFont="1" applyAlignment="1" applyProtection="1">
      <alignment horizontal="center"/>
      <protection hidden="1"/>
    </xf>
    <xf numFmtId="164" fontId="80" fillId="20" borderId="16" xfId="2" applyFont="1" applyFill="1" applyBorder="1" applyAlignment="1" applyProtection="1">
      <alignment horizontal="center" vertical="center"/>
      <protection hidden="1"/>
    </xf>
    <xf numFmtId="164" fontId="80" fillId="20" borderId="22" xfId="2" applyFont="1" applyFill="1" applyBorder="1" applyAlignment="1" applyProtection="1">
      <alignment horizontal="center" vertical="center"/>
      <protection hidden="1"/>
    </xf>
    <xf numFmtId="164" fontId="80" fillId="20" borderId="31" xfId="2" applyFont="1" applyFill="1" applyBorder="1" applyAlignment="1" applyProtection="1">
      <alignment horizontal="center" vertical="center"/>
      <protection hidden="1"/>
    </xf>
    <xf numFmtId="164" fontId="83" fillId="20" borderId="16" xfId="2" applyFont="1" applyFill="1" applyBorder="1" applyAlignment="1" applyProtection="1">
      <alignment horizontal="center" vertical="center"/>
      <protection hidden="1"/>
    </xf>
    <xf numFmtId="164" fontId="83" fillId="20" borderId="22" xfId="2" applyFont="1" applyFill="1" applyBorder="1" applyAlignment="1" applyProtection="1">
      <alignment horizontal="center" vertical="center"/>
      <protection hidden="1"/>
    </xf>
    <xf numFmtId="164" fontId="83" fillId="20" borderId="31" xfId="2" applyFont="1" applyFill="1" applyBorder="1" applyAlignment="1" applyProtection="1">
      <alignment horizontal="center" vertical="center"/>
      <protection hidden="1"/>
    </xf>
    <xf numFmtId="0" fontId="77" fillId="0" borderId="0" xfId="0" applyFont="1" applyAlignment="1" applyProtection="1">
      <alignment horizontal="center"/>
      <protection hidden="1"/>
    </xf>
    <xf numFmtId="0" fontId="75" fillId="0" borderId="0" xfId="0" applyFont="1" applyAlignment="1" applyProtection="1">
      <alignment horizontal="center"/>
      <protection hidden="1"/>
    </xf>
    <xf numFmtId="0" fontId="60" fillId="0" borderId="12" xfId="0" applyFont="1" applyBorder="1" applyAlignment="1">
      <alignment horizontal="left" vertical="top" wrapText="1"/>
    </xf>
    <xf numFmtId="0" fontId="60" fillId="0" borderId="12" xfId="0" applyFont="1" applyBorder="1" applyAlignment="1">
      <alignment horizontal="left" wrapText="1"/>
    </xf>
    <xf numFmtId="0" fontId="60" fillId="0" borderId="12" xfId="0" applyFont="1" applyBorder="1" applyAlignment="1">
      <alignment horizontal="left" vertical="top"/>
    </xf>
    <xf numFmtId="0" fontId="60" fillId="0" borderId="12" xfId="0" applyFont="1" applyBorder="1" applyAlignment="1">
      <alignment horizontal="left" vertical="center"/>
    </xf>
    <xf numFmtId="0" fontId="60" fillId="0" borderId="12" xfId="0" applyFont="1" applyBorder="1" applyAlignment="1">
      <alignment horizontal="left"/>
    </xf>
    <xf numFmtId="0" fontId="60" fillId="0" borderId="12" xfId="0" applyFont="1" applyBorder="1" applyAlignment="1">
      <alignment horizontal="left" vertical="center" wrapText="1"/>
    </xf>
    <xf numFmtId="0" fontId="0" fillId="0" borderId="12" xfId="0" applyBorder="1" applyAlignment="1">
      <alignment horizontal="center"/>
    </xf>
    <xf numFmtId="0" fontId="0" fillId="0" borderId="0" xfId="0" applyAlignment="1">
      <alignment horizontal="center"/>
    </xf>
    <xf numFmtId="0" fontId="73" fillId="35" borderId="36" xfId="0" applyFont="1" applyFill="1" applyBorder="1" applyAlignment="1">
      <alignment horizontal="center" vertical="center"/>
    </xf>
    <xf numFmtId="0" fontId="73" fillId="35" borderId="0" xfId="0" applyFont="1" applyFill="1" applyAlignment="1">
      <alignment horizontal="center" vertical="center"/>
    </xf>
    <xf numFmtId="0" fontId="73" fillId="36" borderId="69" xfId="0" applyFont="1" applyFill="1" applyBorder="1" applyAlignment="1">
      <alignment horizontal="center"/>
    </xf>
    <xf numFmtId="0" fontId="73" fillId="36" borderId="0" xfId="0" applyFont="1" applyFill="1" applyAlignment="1">
      <alignment horizontal="center"/>
    </xf>
  </cellXfs>
  <cellStyles count="4">
    <cellStyle name="Excel Built-in Normal" xfId="2" xr:uid="{00000000-0005-0000-0000-000000000000}"/>
    <cellStyle name="Hipervínculo" xfId="3" builtinId="8"/>
    <cellStyle name="Normal" xfId="0" builtinId="0"/>
    <cellStyle name="Normal 2" xfId="1" xr:uid="{00000000-0005-0000-0000-000002000000}"/>
  </cellStyles>
  <dxfs count="3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ont>
        <color theme="0"/>
      </font>
      <fill>
        <patternFill>
          <bgColor theme="0"/>
        </patternFill>
      </fill>
    </dxf>
    <dxf>
      <fill>
        <patternFill>
          <bgColor rgb="FFFF0000"/>
        </patternFill>
      </fill>
    </dxf>
    <dxf>
      <fill>
        <patternFill>
          <bgColor rgb="FF92D050"/>
        </patternFill>
      </fill>
    </dxf>
    <dxf>
      <fill>
        <patternFill>
          <bgColor rgb="FFFFC00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dxf>
  </dxfs>
  <tableStyles count="1" defaultTableStyle="TableStyleMedium2" defaultPivotStyle="PivotStyleLight16">
    <tableStyle name="Invisible" pivot="0" table="0" count="0" xr9:uid="{8B8AA482-43CC-4585-BE5C-0CC3B2CBEE7A}"/>
  </tableStyles>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G6"/></Relationships>
</file>

<file path=xl/drawings/_rels/drawing3.xml.rels><?xml version="1.0" encoding="UTF-8" standalone="yes"?>
<Relationships xmlns="http://schemas.openxmlformats.org/package/2006/relationships"><Relationship Id="rId3" Type="http://schemas.openxmlformats.org/officeDocument/2006/relationships/hyperlink" Target="#'MATRIZ DE RIESGO'!P9"/><Relationship Id="rId2" Type="http://schemas.openxmlformats.org/officeDocument/2006/relationships/hyperlink" Target="#'MATRIZ DE RIESGO'!K7"/><Relationship Id="rId1" Type="http://schemas.openxmlformats.org/officeDocument/2006/relationships/hyperlink" Target="#'MATRIZ DE RIESGO'!J7"/></Relationships>
</file>

<file path=xl/drawings/_rels/drawing4.xml.rels><?xml version="1.0" encoding="UTF-8" standalone="yes"?>
<Relationships xmlns="http://schemas.openxmlformats.org/package/2006/relationships"><Relationship Id="rId1" Type="http://schemas.openxmlformats.org/officeDocument/2006/relationships/hyperlink" Target="#'MATRIZ DE RIESGO'!N6"/></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925581</xdr:colOff>
      <xdr:row>0</xdr:row>
      <xdr:rowOff>56476</xdr:rowOff>
    </xdr:from>
    <xdr:to>
      <xdr:col>0</xdr:col>
      <xdr:colOff>2292644</xdr:colOff>
      <xdr:row>2</xdr:row>
      <xdr:rowOff>343342</xdr:rowOff>
    </xdr:to>
    <xdr:pic>
      <xdr:nvPicPr>
        <xdr:cNvPr id="5" name="1 Imagen">
          <a:extLst>
            <a:ext uri="{FF2B5EF4-FFF2-40B4-BE49-F238E27FC236}">
              <a16:creationId xmlns:a16="http://schemas.microsoft.com/office/drawing/2014/main" id="{BEDE5865-69E2-4BD3-B771-3AD00BBF8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581" y="56476"/>
          <a:ext cx="1367063" cy="1106459"/>
        </a:xfrm>
        <a:prstGeom prst="rect">
          <a:avLst/>
        </a:prstGeom>
      </xdr:spPr>
    </xdr:pic>
    <xdr:clientData/>
  </xdr:twoCellAnchor>
  <xdr:twoCellAnchor editAs="oneCell">
    <xdr:from>
      <xdr:col>27</xdr:col>
      <xdr:colOff>1050914</xdr:colOff>
      <xdr:row>0</xdr:row>
      <xdr:rowOff>21202</xdr:rowOff>
    </xdr:from>
    <xdr:to>
      <xdr:col>27</xdr:col>
      <xdr:colOff>2325872</xdr:colOff>
      <xdr:row>2</xdr:row>
      <xdr:rowOff>387645</xdr:rowOff>
    </xdr:to>
    <xdr:pic>
      <xdr:nvPicPr>
        <xdr:cNvPr id="3" name="Imagen 2">
          <a:extLst>
            <a:ext uri="{FF2B5EF4-FFF2-40B4-BE49-F238E27FC236}">
              <a16:creationId xmlns:a16="http://schemas.microsoft.com/office/drawing/2014/main" id="{E1DDF362-CBF3-4108-B7E6-8F02D022F55F}"/>
            </a:ext>
          </a:extLst>
        </xdr:cNvPr>
        <xdr:cNvPicPr>
          <a:picLocks noChangeAspect="1"/>
        </xdr:cNvPicPr>
      </xdr:nvPicPr>
      <xdr:blipFill>
        <a:blip xmlns:r="http://schemas.openxmlformats.org/officeDocument/2006/relationships" r:embed="rId2"/>
        <a:stretch>
          <a:fillRect/>
        </a:stretch>
      </xdr:blipFill>
      <xdr:spPr>
        <a:xfrm>
          <a:off x="73607048" y="21202"/>
          <a:ext cx="1274958" cy="1186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734786</xdr:colOff>
      <xdr:row>4</xdr:row>
      <xdr:rowOff>272143</xdr:rowOff>
    </xdr:from>
    <xdr:to>
      <xdr:col>6</xdr:col>
      <xdr:colOff>0</xdr:colOff>
      <xdr:row>5</xdr:row>
      <xdr:rowOff>489857</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607B68E-42D1-4927-9FF0-7B3A37E1890A}"/>
            </a:ext>
          </a:extLst>
        </xdr:cNvPr>
        <xdr:cNvSpPr/>
      </xdr:nvSpPr>
      <xdr:spPr>
        <a:xfrm>
          <a:off x="18342429" y="1251857"/>
          <a:ext cx="789214" cy="55789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562841</xdr:colOff>
      <xdr:row>5</xdr:row>
      <xdr:rowOff>43296</xdr:rowOff>
    </xdr:from>
    <xdr:to>
      <xdr:col>1</xdr:col>
      <xdr:colOff>1544204</xdr:colOff>
      <xdr:row>11</xdr:row>
      <xdr:rowOff>548410</xdr:rowOff>
    </xdr:to>
    <xdr:sp macro="" textlink="">
      <xdr:nvSpPr>
        <xdr:cNvPr id="3" name="1 Flecha abajo">
          <a:extLst>
            <a:ext uri="{FF2B5EF4-FFF2-40B4-BE49-F238E27FC236}">
              <a16:creationId xmlns:a16="http://schemas.microsoft.com/office/drawing/2014/main" id="{F817C109-E089-4CFC-A109-6E6CE3A4360D}"/>
            </a:ext>
          </a:extLst>
        </xdr:cNvPr>
        <xdr:cNvSpPr/>
      </xdr:nvSpPr>
      <xdr:spPr bwMode="auto">
        <a:xfrm>
          <a:off x="1105766" y="4662921"/>
          <a:ext cx="981363" cy="4991389"/>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P</a:t>
          </a:r>
        </a:p>
        <a:p>
          <a:pPr algn="ctr"/>
          <a:r>
            <a:rPr lang="es-MX" sz="2400" b="1">
              <a:solidFill>
                <a:schemeClr val="bg1"/>
              </a:solidFill>
            </a:rPr>
            <a:t>R</a:t>
          </a:r>
        </a:p>
        <a:p>
          <a:pPr algn="ctr"/>
          <a:r>
            <a:rPr lang="es-MX" sz="2400" b="1">
              <a:solidFill>
                <a:schemeClr val="bg1"/>
              </a:solidFill>
            </a:rPr>
            <a:t>O</a:t>
          </a:r>
        </a:p>
        <a:p>
          <a:pPr algn="ctr"/>
          <a:r>
            <a:rPr lang="es-MX" sz="2400" b="1">
              <a:solidFill>
                <a:schemeClr val="bg1"/>
              </a:solidFill>
            </a:rPr>
            <a:t>B</a:t>
          </a:r>
        </a:p>
        <a:p>
          <a:pPr algn="ctr"/>
          <a:r>
            <a:rPr lang="es-MX" sz="2400" b="1">
              <a:solidFill>
                <a:schemeClr val="bg1"/>
              </a:solidFill>
            </a:rPr>
            <a:t>A</a:t>
          </a:r>
        </a:p>
        <a:p>
          <a:pPr algn="ctr"/>
          <a:r>
            <a:rPr lang="es-MX" sz="2400" b="1">
              <a:solidFill>
                <a:schemeClr val="bg1"/>
              </a:solidFill>
            </a:rPr>
            <a:t>B</a:t>
          </a:r>
        </a:p>
        <a:p>
          <a:pPr algn="ctr"/>
          <a:r>
            <a:rPr lang="es-MX" sz="2400" b="1">
              <a:solidFill>
                <a:schemeClr val="bg1"/>
              </a:solidFill>
            </a:rPr>
            <a:t>I</a:t>
          </a:r>
        </a:p>
        <a:p>
          <a:pPr algn="ctr"/>
          <a:r>
            <a:rPr lang="es-MX" sz="2400" b="1">
              <a:solidFill>
                <a:schemeClr val="bg1"/>
              </a:solidFill>
            </a:rPr>
            <a:t>L</a:t>
          </a:r>
        </a:p>
        <a:p>
          <a:pPr algn="ctr"/>
          <a:r>
            <a:rPr lang="es-MX" sz="2400" b="1">
              <a:solidFill>
                <a:schemeClr val="bg1"/>
              </a:solidFill>
            </a:rPr>
            <a:t>I</a:t>
          </a:r>
        </a:p>
        <a:p>
          <a:pPr algn="ctr"/>
          <a:r>
            <a:rPr lang="es-MX" sz="2400" b="1">
              <a:solidFill>
                <a:schemeClr val="bg1"/>
              </a:solidFill>
            </a:rPr>
            <a:t>D</a:t>
          </a:r>
        </a:p>
        <a:p>
          <a:pPr algn="ctr"/>
          <a:r>
            <a:rPr lang="es-MX" sz="2400" b="1">
              <a:solidFill>
                <a:schemeClr val="bg1"/>
              </a:solidFill>
            </a:rPr>
            <a:t>A</a:t>
          </a:r>
        </a:p>
        <a:p>
          <a:pPr algn="ctr"/>
          <a:r>
            <a:rPr lang="es-MX" sz="2400" b="1">
              <a:solidFill>
                <a:schemeClr val="bg1"/>
              </a:solidFill>
            </a:rPr>
            <a:t>D</a:t>
          </a:r>
        </a:p>
      </xdr:txBody>
    </xdr:sp>
    <xdr:clientData/>
  </xdr:twoCellAnchor>
  <xdr:twoCellAnchor>
    <xdr:from>
      <xdr:col>3</xdr:col>
      <xdr:colOff>207819</xdr:colOff>
      <xdr:row>12</xdr:row>
      <xdr:rowOff>63500</xdr:rowOff>
    </xdr:from>
    <xdr:to>
      <xdr:col>7</xdr:col>
      <xdr:colOff>1399887</xdr:colOff>
      <xdr:row>13</xdr:row>
      <xdr:rowOff>207817</xdr:rowOff>
    </xdr:to>
    <xdr:sp macro="" textlink="">
      <xdr:nvSpPr>
        <xdr:cNvPr id="4" name="3 Flecha abajo">
          <a:extLst>
            <a:ext uri="{FF2B5EF4-FFF2-40B4-BE49-F238E27FC236}">
              <a16:creationId xmlns:a16="http://schemas.microsoft.com/office/drawing/2014/main" id="{7D1BFBB3-5F07-4D7D-BB78-B2553F5E1031}"/>
            </a:ext>
          </a:extLst>
        </xdr:cNvPr>
        <xdr:cNvSpPr/>
      </xdr:nvSpPr>
      <xdr:spPr bwMode="auto">
        <a:xfrm rot="16200000">
          <a:off x="7565882" y="6307137"/>
          <a:ext cx="982517" cy="7811943"/>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IMPACTO</a:t>
          </a:r>
        </a:p>
      </xdr:txBody>
    </xdr:sp>
    <xdr:clientData/>
  </xdr:twoCellAnchor>
  <xdr:twoCellAnchor>
    <xdr:from>
      <xdr:col>7</xdr:col>
      <xdr:colOff>242455</xdr:colOff>
      <xdr:row>7</xdr:row>
      <xdr:rowOff>727364</xdr:rowOff>
    </xdr:from>
    <xdr:to>
      <xdr:col>7</xdr:col>
      <xdr:colOff>1333500</xdr:colOff>
      <xdr:row>9</xdr:row>
      <xdr:rowOff>17318</xdr:rowOff>
    </xdr:to>
    <xdr:sp macro="" textlink="">
      <xdr:nvSpPr>
        <xdr:cNvPr id="5" name="2 Elipse">
          <a:extLst>
            <a:ext uri="{FF2B5EF4-FFF2-40B4-BE49-F238E27FC236}">
              <a16:creationId xmlns:a16="http://schemas.microsoft.com/office/drawing/2014/main" id="{2DD13734-70FF-4166-A085-8E4266FE866D}"/>
            </a:ext>
          </a:extLst>
        </xdr:cNvPr>
        <xdr:cNvSpPr/>
      </xdr:nvSpPr>
      <xdr:spPr bwMode="auto">
        <a:xfrm>
          <a:off x="10805680" y="6756689"/>
          <a:ext cx="1091045" cy="833004"/>
        </a:xfrm>
        <a:prstGeom prst="ellipse">
          <a:avLst/>
        </a:prstGeom>
        <a:noFill/>
        <a:ln w="38100">
          <a:solidFill>
            <a:schemeClr val="tx1"/>
          </a:solidFill>
          <a:prstDash val="dash"/>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es-CO"/>
        </a:p>
      </xdr:txBody>
    </xdr:sp>
    <xdr:clientData/>
  </xdr:twoCellAnchor>
  <xdr:twoCellAnchor>
    <xdr:from>
      <xdr:col>8</xdr:col>
      <xdr:colOff>714375</xdr:colOff>
      <xdr:row>54</xdr:row>
      <xdr:rowOff>476250</xdr:rowOff>
    </xdr:from>
    <xdr:to>
      <xdr:col>8</xdr:col>
      <xdr:colOff>1873250</xdr:colOff>
      <xdr:row>56</xdr:row>
      <xdr:rowOff>555625</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9F4F708-5253-4E6A-A15B-9F6BACC47CE8}"/>
            </a:ext>
          </a:extLst>
        </xdr:cNvPr>
        <xdr:cNvSpPr/>
      </xdr:nvSpPr>
      <xdr:spPr>
        <a:xfrm>
          <a:off x="13319125" y="34194750"/>
          <a:ext cx="115887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304800</xdr:colOff>
      <xdr:row>70</xdr:row>
      <xdr:rowOff>704850</xdr:rowOff>
    </xdr:from>
    <xdr:to>
      <xdr:col>18</xdr:col>
      <xdr:colOff>571500</xdr:colOff>
      <xdr:row>71</xdr:row>
      <xdr:rowOff>228600</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85D74D9F-9217-4C6E-B50E-DA628441D289}"/>
            </a:ext>
          </a:extLst>
        </xdr:cNvPr>
        <xdr:cNvSpPr/>
      </xdr:nvSpPr>
      <xdr:spPr>
        <a:xfrm>
          <a:off x="33851850" y="41814750"/>
          <a:ext cx="1104900" cy="914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1836964</xdr:colOff>
      <xdr:row>26</xdr:row>
      <xdr:rowOff>299357</xdr:rowOff>
    </xdr:from>
    <xdr:to>
      <xdr:col>11</xdr:col>
      <xdr:colOff>2993571</xdr:colOff>
      <xdr:row>28</xdr:row>
      <xdr:rowOff>136072</xdr:rowOff>
    </xdr:to>
    <xdr:sp macro="" textlink="">
      <xdr:nvSpPr>
        <xdr:cNvPr id="7" name="Flecha: hacia la izquierda 6">
          <a:hlinkClick xmlns:r="http://schemas.openxmlformats.org/officeDocument/2006/relationships" r:id="rId3"/>
          <a:extLst>
            <a:ext uri="{FF2B5EF4-FFF2-40B4-BE49-F238E27FC236}">
              <a16:creationId xmlns:a16="http://schemas.microsoft.com/office/drawing/2014/main" id="{AEA589A9-F8A4-4A07-835F-1E544FCE4EE0}"/>
            </a:ext>
          </a:extLst>
        </xdr:cNvPr>
        <xdr:cNvSpPr/>
      </xdr:nvSpPr>
      <xdr:spPr>
        <a:xfrm>
          <a:off x="23132143" y="17512393"/>
          <a:ext cx="1156607" cy="762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625475</xdr:colOff>
      <xdr:row>4</xdr:row>
      <xdr:rowOff>238125</xdr:rowOff>
    </xdr:from>
    <xdr:to>
      <xdr:col>7</xdr:col>
      <xdr:colOff>82550</xdr:colOff>
      <xdr:row>7</xdr:row>
      <xdr:rowOff>133350</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9962CF64-9D5D-4EF8-9824-F7F18B5A011D}"/>
            </a:ext>
          </a:extLst>
        </xdr:cNvPr>
        <xdr:cNvSpPr/>
      </xdr:nvSpPr>
      <xdr:spPr>
        <a:xfrm>
          <a:off x="10369550" y="1390650"/>
          <a:ext cx="962025" cy="638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353176</xdr:colOff>
      <xdr:row>8</xdr:row>
      <xdr:rowOff>2126296</xdr:rowOff>
    </xdr:from>
    <xdr:to>
      <xdr:col>2</xdr:col>
      <xdr:colOff>791967</xdr:colOff>
      <xdr:row>8</xdr:row>
      <xdr:rowOff>3595603</xdr:rowOff>
    </xdr:to>
    <xdr:pic>
      <xdr:nvPicPr>
        <xdr:cNvPr id="2" name="6 Imagen">
          <a:extLst>
            <a:ext uri="{FF2B5EF4-FFF2-40B4-BE49-F238E27FC236}">
              <a16:creationId xmlns:a16="http://schemas.microsoft.com/office/drawing/2014/main" id="{05EBE119-3D42-4C9D-A451-A09BE3A3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2586" y="4202532"/>
          <a:ext cx="8015982" cy="146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695646</xdr:colOff>
      <xdr:row>14</xdr:row>
      <xdr:rowOff>481602</xdr:rowOff>
    </xdr:from>
    <xdr:to>
      <xdr:col>2</xdr:col>
      <xdr:colOff>96321</xdr:colOff>
      <xdr:row>14</xdr:row>
      <xdr:rowOff>3668026</xdr:rowOff>
    </xdr:to>
    <xdr:pic>
      <xdr:nvPicPr>
        <xdr:cNvPr id="3" name="Imagen 2">
          <a:extLst>
            <a:ext uri="{FF2B5EF4-FFF2-40B4-BE49-F238E27FC236}">
              <a16:creationId xmlns:a16="http://schemas.microsoft.com/office/drawing/2014/main" id="{E373A65B-DC12-8CE7-0ADD-8BEAA1FB0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3118" y="14255394"/>
          <a:ext cx="6977866" cy="3186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1573231</xdr:colOff>
      <xdr:row>17</xdr:row>
      <xdr:rowOff>814534</xdr:rowOff>
    </xdr:from>
    <xdr:to>
      <xdr:col>2</xdr:col>
      <xdr:colOff>214046</xdr:colOff>
      <xdr:row>17</xdr:row>
      <xdr:rowOff>4042495</xdr:rowOff>
    </xdr:to>
    <xdr:pic>
      <xdr:nvPicPr>
        <xdr:cNvPr id="7" name="Imagen 6">
          <a:extLst>
            <a:ext uri="{FF2B5EF4-FFF2-40B4-BE49-F238E27FC236}">
              <a16:creationId xmlns:a16="http://schemas.microsoft.com/office/drawing/2014/main" id="{3E834F28-F1ED-523E-06DA-D7C625782EC3}"/>
            </a:ext>
          </a:extLst>
        </xdr:cNvPr>
        <xdr:cNvPicPr>
          <a:picLocks noChangeAspect="1"/>
        </xdr:cNvPicPr>
      </xdr:nvPicPr>
      <xdr:blipFill>
        <a:blip xmlns:r="http://schemas.openxmlformats.org/officeDocument/2006/relationships" r:embed="rId3"/>
        <a:stretch>
          <a:fillRect/>
        </a:stretch>
      </xdr:blipFill>
      <xdr:spPr>
        <a:xfrm>
          <a:off x="3820703" y="20849141"/>
          <a:ext cx="6218006" cy="3227961"/>
        </a:xfrm>
        <a:prstGeom prst="rect">
          <a:avLst/>
        </a:prstGeom>
      </xdr:spPr>
    </xdr:pic>
    <xdr:clientData/>
  </xdr:twoCellAnchor>
  <xdr:twoCellAnchor editAs="oneCell">
    <xdr:from>
      <xdr:col>1</xdr:col>
      <xdr:colOff>2275936</xdr:colOff>
      <xdr:row>23</xdr:row>
      <xdr:rowOff>238645</xdr:rowOff>
    </xdr:from>
    <xdr:to>
      <xdr:col>1</xdr:col>
      <xdr:colOff>5393933</xdr:colOff>
      <xdr:row>23</xdr:row>
      <xdr:rowOff>2418708</xdr:rowOff>
    </xdr:to>
    <xdr:pic>
      <xdr:nvPicPr>
        <xdr:cNvPr id="8" name="Imagen 7">
          <a:extLst>
            <a:ext uri="{FF2B5EF4-FFF2-40B4-BE49-F238E27FC236}">
              <a16:creationId xmlns:a16="http://schemas.microsoft.com/office/drawing/2014/main" id="{EF6A5DDE-C4A2-CB91-E2AD-AE4D835224E6}"/>
            </a:ext>
          </a:extLst>
        </xdr:cNvPr>
        <xdr:cNvPicPr>
          <a:picLocks noChangeAspect="1"/>
        </xdr:cNvPicPr>
      </xdr:nvPicPr>
      <xdr:blipFill>
        <a:blip xmlns:r="http://schemas.openxmlformats.org/officeDocument/2006/relationships" r:embed="rId4"/>
        <a:stretch>
          <a:fillRect/>
        </a:stretch>
      </xdr:blipFill>
      <xdr:spPr>
        <a:xfrm>
          <a:off x="4523408" y="29231033"/>
          <a:ext cx="3117997" cy="2180063"/>
        </a:xfrm>
        <a:prstGeom prst="rect">
          <a:avLst/>
        </a:prstGeom>
      </xdr:spPr>
    </xdr:pic>
    <xdr:clientData/>
  </xdr:twoCellAnchor>
  <xdr:twoCellAnchor editAs="oneCell">
    <xdr:from>
      <xdr:col>1</xdr:col>
      <xdr:colOff>3660169</xdr:colOff>
      <xdr:row>24</xdr:row>
      <xdr:rowOff>224747</xdr:rowOff>
    </xdr:from>
    <xdr:to>
      <xdr:col>1</xdr:col>
      <xdr:colOff>6778166</xdr:colOff>
      <xdr:row>24</xdr:row>
      <xdr:rowOff>2404810</xdr:rowOff>
    </xdr:to>
    <xdr:pic>
      <xdr:nvPicPr>
        <xdr:cNvPr id="9" name="Imagen 8">
          <a:extLst>
            <a:ext uri="{FF2B5EF4-FFF2-40B4-BE49-F238E27FC236}">
              <a16:creationId xmlns:a16="http://schemas.microsoft.com/office/drawing/2014/main" id="{8E1B68E4-DA68-40A2-975B-B33EBCD86751}"/>
            </a:ext>
          </a:extLst>
        </xdr:cNvPr>
        <xdr:cNvPicPr>
          <a:picLocks noChangeAspect="1"/>
        </xdr:cNvPicPr>
      </xdr:nvPicPr>
      <xdr:blipFill>
        <a:blip xmlns:r="http://schemas.openxmlformats.org/officeDocument/2006/relationships" r:embed="rId4"/>
        <a:stretch>
          <a:fillRect/>
        </a:stretch>
      </xdr:blipFill>
      <xdr:spPr>
        <a:xfrm>
          <a:off x="5907641" y="31657247"/>
          <a:ext cx="3117997" cy="2180063"/>
        </a:xfrm>
        <a:prstGeom prst="rect">
          <a:avLst/>
        </a:prstGeom>
      </xdr:spPr>
    </xdr:pic>
    <xdr:clientData/>
  </xdr:twoCellAnchor>
  <xdr:twoCellAnchor editAs="oneCell">
    <xdr:from>
      <xdr:col>1</xdr:col>
      <xdr:colOff>21404</xdr:colOff>
      <xdr:row>25</xdr:row>
      <xdr:rowOff>267556</xdr:rowOff>
    </xdr:from>
    <xdr:to>
      <xdr:col>1</xdr:col>
      <xdr:colOff>4478547</xdr:colOff>
      <xdr:row>25</xdr:row>
      <xdr:rowOff>1048508</xdr:rowOff>
    </xdr:to>
    <xdr:pic>
      <xdr:nvPicPr>
        <xdr:cNvPr id="10" name="Imagen 9">
          <a:extLst>
            <a:ext uri="{FF2B5EF4-FFF2-40B4-BE49-F238E27FC236}">
              <a16:creationId xmlns:a16="http://schemas.microsoft.com/office/drawing/2014/main" id="{9C9A8FA2-AC90-23B7-534C-5F4D43A592A9}"/>
            </a:ext>
          </a:extLst>
        </xdr:cNvPr>
        <xdr:cNvPicPr>
          <a:picLocks noChangeAspect="1"/>
        </xdr:cNvPicPr>
      </xdr:nvPicPr>
      <xdr:blipFill>
        <a:blip xmlns:r="http://schemas.openxmlformats.org/officeDocument/2006/relationships" r:embed="rId5"/>
        <a:stretch>
          <a:fillRect/>
        </a:stretch>
      </xdr:blipFill>
      <xdr:spPr>
        <a:xfrm>
          <a:off x="2718370" y="32631152"/>
          <a:ext cx="4457143" cy="780952"/>
        </a:xfrm>
        <a:prstGeom prst="rect">
          <a:avLst/>
        </a:prstGeom>
      </xdr:spPr>
    </xdr:pic>
    <xdr:clientData/>
  </xdr:twoCellAnchor>
  <xdr:twoCellAnchor editAs="oneCell">
    <xdr:from>
      <xdr:col>1</xdr:col>
      <xdr:colOff>5468848</xdr:colOff>
      <xdr:row>25</xdr:row>
      <xdr:rowOff>934698</xdr:rowOff>
    </xdr:from>
    <xdr:to>
      <xdr:col>2</xdr:col>
      <xdr:colOff>556517</xdr:colOff>
      <xdr:row>25</xdr:row>
      <xdr:rowOff>2585496</xdr:rowOff>
    </xdr:to>
    <xdr:pic>
      <xdr:nvPicPr>
        <xdr:cNvPr id="11" name="Imagen 10">
          <a:extLst>
            <a:ext uri="{FF2B5EF4-FFF2-40B4-BE49-F238E27FC236}">
              <a16:creationId xmlns:a16="http://schemas.microsoft.com/office/drawing/2014/main" id="{7E00DE9E-760D-4B23-82F0-8159735FD942}"/>
            </a:ext>
          </a:extLst>
        </xdr:cNvPr>
        <xdr:cNvPicPr>
          <a:picLocks noChangeAspect="1"/>
        </xdr:cNvPicPr>
      </xdr:nvPicPr>
      <xdr:blipFill>
        <a:blip xmlns:r="http://schemas.openxmlformats.org/officeDocument/2006/relationships" r:embed="rId6"/>
        <a:stretch>
          <a:fillRect/>
        </a:stretch>
      </xdr:blipFill>
      <xdr:spPr>
        <a:xfrm>
          <a:off x="7716320" y="34871524"/>
          <a:ext cx="2664860" cy="1650798"/>
        </a:xfrm>
        <a:prstGeom prst="rect">
          <a:avLst/>
        </a:prstGeom>
      </xdr:spPr>
    </xdr:pic>
    <xdr:clientData/>
  </xdr:twoCellAnchor>
  <xdr:twoCellAnchor editAs="oneCell">
    <xdr:from>
      <xdr:col>1</xdr:col>
      <xdr:colOff>1348484</xdr:colOff>
      <xdr:row>26</xdr:row>
      <xdr:rowOff>288962</xdr:rowOff>
    </xdr:from>
    <xdr:to>
      <xdr:col>1</xdr:col>
      <xdr:colOff>5824674</xdr:colOff>
      <xdr:row>26</xdr:row>
      <xdr:rowOff>2660391</xdr:rowOff>
    </xdr:to>
    <xdr:pic>
      <xdr:nvPicPr>
        <xdr:cNvPr id="12" name="Imagen 11">
          <a:extLst>
            <a:ext uri="{FF2B5EF4-FFF2-40B4-BE49-F238E27FC236}">
              <a16:creationId xmlns:a16="http://schemas.microsoft.com/office/drawing/2014/main" id="{10A3A2CE-EBC9-1854-FBD3-138D4C2FEFE2}"/>
            </a:ext>
          </a:extLst>
        </xdr:cNvPr>
        <xdr:cNvPicPr>
          <a:picLocks noChangeAspect="1"/>
        </xdr:cNvPicPr>
      </xdr:nvPicPr>
      <xdr:blipFill>
        <a:blip xmlns:r="http://schemas.openxmlformats.org/officeDocument/2006/relationships" r:embed="rId7"/>
        <a:stretch>
          <a:fillRect/>
        </a:stretch>
      </xdr:blipFill>
      <xdr:spPr>
        <a:xfrm>
          <a:off x="4045450" y="35681293"/>
          <a:ext cx="4476190" cy="2371429"/>
        </a:xfrm>
        <a:prstGeom prst="rect">
          <a:avLst/>
        </a:prstGeom>
      </xdr:spPr>
    </xdr:pic>
    <xdr:clientData/>
  </xdr:twoCellAnchor>
  <xdr:twoCellAnchor editAs="oneCell">
    <xdr:from>
      <xdr:col>0</xdr:col>
      <xdr:colOff>481601</xdr:colOff>
      <xdr:row>0</xdr:row>
      <xdr:rowOff>64215</xdr:rowOff>
    </xdr:from>
    <xdr:to>
      <xdr:col>0</xdr:col>
      <xdr:colOff>1648556</xdr:colOff>
      <xdr:row>2</xdr:row>
      <xdr:rowOff>299663</xdr:rowOff>
    </xdr:to>
    <xdr:pic>
      <xdr:nvPicPr>
        <xdr:cNvPr id="4" name="1 Imagen">
          <a:extLst>
            <a:ext uri="{FF2B5EF4-FFF2-40B4-BE49-F238E27FC236}">
              <a16:creationId xmlns:a16="http://schemas.microsoft.com/office/drawing/2014/main" id="{DDABC28C-3870-4318-8A1E-8D6086DE687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601" y="64215"/>
          <a:ext cx="1166955" cy="941796"/>
        </a:xfrm>
        <a:prstGeom prst="rect">
          <a:avLst/>
        </a:prstGeom>
      </xdr:spPr>
    </xdr:pic>
    <xdr:clientData/>
  </xdr:twoCellAnchor>
  <xdr:twoCellAnchor editAs="oneCell">
    <xdr:from>
      <xdr:col>2</xdr:col>
      <xdr:colOff>493624</xdr:colOff>
      <xdr:row>0</xdr:row>
      <xdr:rowOff>42809</xdr:rowOff>
    </xdr:from>
    <xdr:to>
      <xdr:col>2</xdr:col>
      <xdr:colOff>1531811</xdr:colOff>
      <xdr:row>2</xdr:row>
      <xdr:rowOff>299663</xdr:rowOff>
    </xdr:to>
    <xdr:pic>
      <xdr:nvPicPr>
        <xdr:cNvPr id="5" name="Imagen 4">
          <a:extLst>
            <a:ext uri="{FF2B5EF4-FFF2-40B4-BE49-F238E27FC236}">
              <a16:creationId xmlns:a16="http://schemas.microsoft.com/office/drawing/2014/main" id="{D6957946-EF89-4BC9-988C-D56914FB11F7}"/>
            </a:ext>
          </a:extLst>
        </xdr:cNvPr>
        <xdr:cNvPicPr>
          <a:picLocks noChangeAspect="1"/>
        </xdr:cNvPicPr>
      </xdr:nvPicPr>
      <xdr:blipFill>
        <a:blip xmlns:r="http://schemas.openxmlformats.org/officeDocument/2006/relationships" r:embed="rId9"/>
        <a:stretch>
          <a:fillRect/>
        </a:stretch>
      </xdr:blipFill>
      <xdr:spPr>
        <a:xfrm>
          <a:off x="10318287" y="42809"/>
          <a:ext cx="1038187" cy="9632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ictor_benitorevollo_unp_gov_co/Documents/Escritorio/Matriz%20de%20Riesgos%20-%202023%20-%20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_de_Riesgos"/>
      <sheetName val="Tablas"/>
      <sheetName val="Guía_Vulnerabiliadades"/>
      <sheetName val="Anexo_A"/>
    </sheetNames>
    <sheetDataSet>
      <sheetData sheetId="0" refreshError="1"/>
      <sheetData sheetId="1">
        <row r="2">
          <cell r="B2" t="str">
            <v>Asonada/Conmoción civil / Terrorismo/Vandalismo</v>
          </cell>
          <cell r="D2" t="str">
            <v>Acceso a zonas seguras sin control</v>
          </cell>
          <cell r="F2" t="str">
            <v>Afectación de la integridad física de los funcionarios, proveedores, beneficiarios y terceros</v>
          </cell>
          <cell r="H2" t="str">
            <v>Pérdida de Confidencialidad</v>
          </cell>
          <cell r="J2" t="str">
            <v>Pérdida de Confidencialidad de la información digital almacenada, procesada y manejada en los sistemas de información utilizados en el proceso.</v>
          </cell>
          <cell r="L2" t="str">
            <v>Daños a activos fijos/ eventos externos</v>
          </cell>
          <cell r="N2" t="str">
            <v>Entre 1 y 2 veces al año</v>
          </cell>
          <cell r="Q2" t="str">
            <v>Muy Baja</v>
          </cell>
          <cell r="R2" t="str">
            <v>Leve</v>
          </cell>
          <cell r="S2" t="str">
            <v>Bajo</v>
          </cell>
          <cell r="U2" t="str">
            <v>Preventivo</v>
          </cell>
          <cell r="V2" t="str">
            <v>Automático</v>
          </cell>
          <cell r="X2" t="str">
            <v>Documentado</v>
          </cell>
          <cell r="Y2" t="str">
            <v>Aleatoria</v>
          </cell>
          <cell r="Z2" t="str">
            <v>Con registro</v>
          </cell>
          <cell r="AA2" t="str">
            <v>Aceptar el riesgo</v>
          </cell>
          <cell r="AB2" t="str">
            <v>Tolerancia 0</v>
          </cell>
          <cell r="AC2" t="str">
            <v>En curso</v>
          </cell>
          <cell r="AD2" t="str">
            <v>I Cuatrimestre</v>
          </cell>
          <cell r="AE2" t="str">
            <v>Válida</v>
          </cell>
          <cell r="AF2" t="str">
            <v>Aprobado</v>
          </cell>
          <cell r="AG2" t="str">
            <v>Sí</v>
          </cell>
        </row>
        <row r="3">
          <cell r="B3" t="str">
            <v>Cifrado no autorizado de la información por malware o acción mal intencionada</v>
          </cell>
          <cell r="D3" t="str">
            <v>Almacenamiento de documentos impresos sin medidas de protección</v>
          </cell>
          <cell r="F3" t="str">
            <v>Alto nivel de incidentes de seguridad de la información</v>
          </cell>
          <cell r="H3" t="str">
            <v>Pérdida de Disponibilidad</v>
          </cell>
          <cell r="J3" t="str">
            <v>Pérdida de Disponibilidad de la información digital almacenada, procesada y manejada en los sistemas de información utilizados en el proceso.</v>
          </cell>
          <cell r="L3" t="str">
            <v>Ejecución y administración de procesos</v>
          </cell>
          <cell r="N3" t="str">
            <v>Entre 3 a 24 veces al año</v>
          </cell>
          <cell r="Q3" t="str">
            <v>Baja</v>
          </cell>
          <cell r="R3" t="str">
            <v>Menor</v>
          </cell>
          <cell r="S3" t="str">
            <v>Moderado</v>
          </cell>
          <cell r="U3" t="str">
            <v>Detectivo</v>
          </cell>
          <cell r="V3" t="str">
            <v>Manual</v>
          </cell>
          <cell r="X3" t="str">
            <v>Sin documentar</v>
          </cell>
          <cell r="Y3" t="str">
            <v>Continua</v>
          </cell>
          <cell r="Z3" t="str">
            <v>Sin registro</v>
          </cell>
          <cell r="AA3" t="str">
            <v>Aceptar o reducir el riesgo</v>
          </cell>
          <cell r="AB3" t="str">
            <v>Aversión</v>
          </cell>
          <cell r="AC3" t="str">
            <v>Cumplido</v>
          </cell>
          <cell r="AD3" t="str">
            <v>II Cuatrimestre</v>
          </cell>
          <cell r="AE3" t="str">
            <v>No válida</v>
          </cell>
          <cell r="AF3" t="str">
            <v>No aprobado</v>
          </cell>
          <cell r="AG3" t="str">
            <v>No</v>
          </cell>
        </row>
        <row r="4">
          <cell r="B4" t="str">
            <v>Coacción</v>
          </cell>
          <cell r="D4" t="str">
            <v>Asignación errada de roles, privilegios o derechos de acceso</v>
          </cell>
          <cell r="F4" t="str">
            <v>Demora, dilatación, interrupción o atrasos en la función institucional</v>
          </cell>
          <cell r="H4" t="str">
            <v>Pérdida de Integridad</v>
          </cell>
          <cell r="J4" t="str">
            <v>Pérdida de Integridad de la información digital almacenada, procesada y manejada en los sistemas de información utilizados en el proceso.</v>
          </cell>
          <cell r="L4" t="str">
            <v>Fallas tecnológicas</v>
          </cell>
          <cell r="N4" t="str">
            <v>Entre 25 a 500 veces al año</v>
          </cell>
          <cell r="Q4" t="str">
            <v>Media</v>
          </cell>
          <cell r="R4" t="str">
            <v>Moderado</v>
          </cell>
          <cell r="S4" t="str">
            <v>Alto</v>
          </cell>
          <cell r="U4" t="str">
            <v>Correctivo</v>
          </cell>
          <cell r="AA4" t="str">
            <v>Reducir, evitar o compartir el riesgo</v>
          </cell>
          <cell r="AB4" t="str">
            <v>Cautela</v>
          </cell>
          <cell r="AC4" t="str">
            <v>Modificado</v>
          </cell>
          <cell r="AD4" t="str">
            <v>III Cuatrimestre</v>
          </cell>
          <cell r="AE4" t="str">
            <v>No aplica</v>
          </cell>
          <cell r="AF4" t="str">
            <v>No aplica</v>
          </cell>
          <cell r="AG4" t="str">
            <v>No aplica</v>
          </cell>
        </row>
        <row r="5">
          <cell r="B5" t="str">
            <v>Daño en componentes tecnológicos</v>
          </cell>
          <cell r="D5" t="str">
            <v>Ausencia de controles antisísmicos</v>
          </cell>
          <cell r="F5" t="str">
            <v>Denegación de los servicios</v>
          </cell>
          <cell r="L5" t="str">
            <v>Fraude externo</v>
          </cell>
          <cell r="N5" t="str">
            <v>Más de 500 veces al año</v>
          </cell>
          <cell r="Q5" t="str">
            <v>Alta</v>
          </cell>
          <cell r="R5" t="str">
            <v>Mayor</v>
          </cell>
          <cell r="S5" t="str">
            <v>Extremo</v>
          </cell>
          <cell r="AB5" t="str">
            <v>Moderación</v>
          </cell>
          <cell r="AC5" t="str">
            <v>Cancelado</v>
          </cell>
          <cell r="AD5" t="str">
            <v>IV Cuatrimestre</v>
          </cell>
        </row>
        <row r="6">
          <cell r="B6" t="str">
            <v>Daño en instalaciones físicas</v>
          </cell>
          <cell r="D6" t="str">
            <v>Ausencia de inducción y reinducción en temas de seguridad de la información para funcionarios Nuevos y antiguos</v>
          </cell>
          <cell r="F6" t="str">
            <v>Fraude</v>
          </cell>
          <cell r="L6" t="str">
            <v>Fraude interno</v>
          </cell>
          <cell r="Q6" t="str">
            <v>Muy Alta</v>
          </cell>
          <cell r="R6" t="str">
            <v>Catastrófico</v>
          </cell>
          <cell r="AB6" t="str">
            <v>Flexibilidad</v>
          </cell>
        </row>
        <row r="7">
          <cell r="B7" t="str">
            <v>Desastre accidental</v>
          </cell>
          <cell r="D7" t="str">
            <v>Ausencia de inducción y reinducción en temas de seguridad de la información para funcionarios Nuevos y antiguos</v>
          </cell>
          <cell r="F7" t="str">
            <v>Incidentes de seguridad de la información</v>
          </cell>
          <cell r="L7" t="str">
            <v>Relaciones laborales</v>
          </cell>
          <cell r="AB7" t="str">
            <v>Receptividad</v>
          </cell>
        </row>
        <row r="8">
          <cell r="B8" t="str">
            <v>Desastres naturales</v>
          </cell>
          <cell r="D8" t="str">
            <v>Ausencia de protección contra la humedad, polvo y suciedad</v>
          </cell>
          <cell r="F8" t="str">
            <v>Inconvenientes en l generación de Reportes desde los diferentes sistemas de información</v>
          </cell>
          <cell r="L8" t="str">
            <v>Usuarios, productos y prácticas</v>
          </cell>
        </row>
        <row r="9">
          <cell r="B9" t="str">
            <v>Entrega indebida de la información</v>
          </cell>
          <cell r="D9" t="str">
            <v>Captura incompleta o insuficiencia  de los datos procesados en los sistemas de información</v>
          </cell>
          <cell r="F9" t="str">
            <v>Pérdida de reputación de la Entidad</v>
          </cell>
        </row>
        <row r="10">
          <cell r="B10" t="str">
            <v>Errores humanos en el cumplimiento de las labores</v>
          </cell>
          <cell r="D10" t="str">
            <v>Definir un proceso o procedimiento  formal para la revisión periódica de los permisos de acceso de los usuarios</v>
          </cell>
          <cell r="F10" t="str">
            <v>Pérdida o robo de información</v>
          </cell>
        </row>
        <row r="11">
          <cell r="B11" t="str">
            <v>Ingeniería social</v>
          </cell>
          <cell r="D11" t="str">
            <v>Desconocimiento de los controles de seguridad informática aplicados a los activos de información que son de su responsabilidad</v>
          </cell>
          <cell r="F11" t="str">
            <v>Reprocesos de carácter administrativo y operativo en el marco de la institucionalidad de la Entidad</v>
          </cell>
        </row>
        <row r="12">
          <cell r="B12" t="str">
            <v>Modificación indebida de la información</v>
          </cell>
          <cell r="D12" t="str">
            <v>Desconocimiento de los controles de seguridad informática aplicados a los activos de información que son de su responsabilidad</v>
          </cell>
          <cell r="F12" t="str">
            <v>Retraso en las actividades que se ejecutan dentro de las áreas misionales de la Entidad</v>
          </cell>
        </row>
        <row r="13">
          <cell r="B13" t="str">
            <v>Situaciones administrativas durante la relación laboral</v>
          </cell>
          <cell r="D13" t="str">
            <v>Falta de monitoreo en los controles de acceso físico a las edificaciones y recintos</v>
          </cell>
        </row>
        <row r="14">
          <cell r="D14" t="str">
            <v>Inadecuada gestión de la información física</v>
          </cell>
        </row>
        <row r="15">
          <cell r="D15" t="str">
            <v>Incumplimiento en los acuerdos de confidencialidad después de terminar relaciones laborales entre el funcionario y la Entidad</v>
          </cell>
        </row>
        <row r="16">
          <cell r="D16" t="str">
            <v>Insuficiencia de muebles o archivadores para el almacenamiento de la información</v>
          </cell>
        </row>
        <row r="17">
          <cell r="D17" t="str">
            <v>Insuficiencia o mal funcionamiento de controles de acceso físico</v>
          </cell>
        </row>
        <row r="18">
          <cell r="D18" t="str">
            <v>Notificación inoportuna de novedades de usuario al equipo de Sistemas</v>
          </cell>
        </row>
        <row r="19">
          <cell r="D19" t="str">
            <v>Permitir la ejecución de sesiones simultáneas del mismo usuario en el sistema de información o servicio</v>
          </cell>
        </row>
        <row r="20">
          <cell r="D20" t="str">
            <v>Ubicación en un área susceptible de inundación</v>
          </cell>
        </row>
        <row r="21">
          <cell r="D21" t="str">
            <v>Ubicado en una zona de susceptible de vandalismo, protestas y manifestaciones</v>
          </cell>
        </row>
      </sheetData>
      <sheetData sheetId="2" refreshError="1"/>
      <sheetData sheetId="3">
        <row r="4">
          <cell r="G4" t="str">
            <v>A.5.1.1-Políticas para la seguridad de la información</v>
          </cell>
        </row>
        <row r="5">
          <cell r="G5" t="str">
            <v>A.5.1.2-Revisión de la política de seguridad de la información</v>
          </cell>
        </row>
        <row r="6">
          <cell r="G6" t="str">
            <v>A.6.1.1-Seguridad de la información roles y responsabilidades</v>
          </cell>
        </row>
        <row r="7">
          <cell r="G7" t="str">
            <v>A.6.1.2-Separación de deberes</v>
          </cell>
        </row>
        <row r="8">
          <cell r="G8" t="str">
            <v>A.6.1.3-Contacto con las autoridades</v>
          </cell>
        </row>
        <row r="9">
          <cell r="G9" t="str">
            <v>A.6.1.4-Contacto con grupos de interés especial</v>
          </cell>
        </row>
        <row r="10">
          <cell r="G10" t="str">
            <v>A.6.1.5-Seguridad de la información en gestión de proyectos</v>
          </cell>
        </row>
        <row r="11">
          <cell r="G11" t="str">
            <v>A.6.2.1-Política para dispositivos móviles</v>
          </cell>
        </row>
        <row r="12">
          <cell r="G12" t="str">
            <v>A.6.2.2-Teletrabajo</v>
          </cell>
        </row>
        <row r="13">
          <cell r="G13" t="str">
            <v>A.7.1.1-Selección</v>
          </cell>
        </row>
        <row r="14">
          <cell r="G14" t="str">
            <v>A.7.1.2-Términos y condiciones del empleo</v>
          </cell>
        </row>
        <row r="15">
          <cell r="G15" t="str">
            <v>A.7.2.1-Responsabilidades de la dirección</v>
          </cell>
        </row>
        <row r="16">
          <cell r="G16" t="str">
            <v>A.7.2.2-Toma de conciencia, educación y formación en la seguridad de la información</v>
          </cell>
        </row>
        <row r="17">
          <cell r="G17" t="str">
            <v>A.7.2.3-Proceso disciplinario</v>
          </cell>
        </row>
        <row r="18">
          <cell r="G18" t="str">
            <v xml:space="preserve">A.7.3.1-Terminación o cambio de responsabilidades de empleo </v>
          </cell>
        </row>
        <row r="19">
          <cell r="G19" t="str">
            <v>A.8.1.1-Inventario de activos</v>
          </cell>
        </row>
        <row r="20">
          <cell r="G20" t="str">
            <v>A.8.1.2-Propiedad de los activos</v>
          </cell>
        </row>
        <row r="21">
          <cell r="G21" t="str">
            <v>A.8.1.3-Uso aceptable de los activos</v>
          </cell>
        </row>
        <row r="22">
          <cell r="G22" t="str">
            <v>A.8.1.4-Devolución de activos</v>
          </cell>
        </row>
        <row r="23">
          <cell r="G23" t="str">
            <v>A.8.2.1-Clasificación de la información</v>
          </cell>
        </row>
        <row r="24">
          <cell r="G24" t="str">
            <v>A.8.2.2-Etiquetado de la información</v>
          </cell>
        </row>
        <row r="25">
          <cell r="G25" t="str">
            <v>A.8.2.3-Manejo de activos</v>
          </cell>
        </row>
        <row r="26">
          <cell r="G26" t="str">
            <v>A.8.3.1-Gestión de medios de soporte removibles</v>
          </cell>
        </row>
        <row r="27">
          <cell r="G27" t="str">
            <v>A.8.3.2-Disposición de los medios de soporte</v>
          </cell>
        </row>
        <row r="28">
          <cell r="G28" t="str">
            <v>A.8.3.3-Transferencia de medios de soporte físicos</v>
          </cell>
        </row>
        <row r="29">
          <cell r="G29" t="str">
            <v>A.9.1.1-Política de control de acceso</v>
          </cell>
        </row>
        <row r="30">
          <cell r="G30" t="str">
            <v>A.9.1.2-Acceso a redes y a servicios en red</v>
          </cell>
        </row>
        <row r="31">
          <cell r="G31" t="str">
            <v xml:space="preserve">A.9.2.1-Registro y cancelación del registro de usuarios </v>
          </cell>
        </row>
        <row r="32">
          <cell r="G32" t="str">
            <v>A.9.2.2-Suministro de acceso de usuarios</v>
          </cell>
        </row>
        <row r="33">
          <cell r="G33" t="str">
            <v xml:space="preserve">A.9.2.3-Gestión de derechos de acceso privilegiado </v>
          </cell>
        </row>
        <row r="34">
          <cell r="G34" t="str">
            <v xml:space="preserve">A.9.2.4-Gestión de información de autenticación secreta de usuarios </v>
          </cell>
        </row>
        <row r="35">
          <cell r="G35" t="str">
            <v>A.9.2.5-Revisión de los derechos de acceso de usuarios</v>
          </cell>
        </row>
        <row r="36">
          <cell r="G36" t="str">
            <v>A.9.2.6-Retiro o ajuste de los derechos de acceso</v>
          </cell>
        </row>
        <row r="37">
          <cell r="G37" t="str">
            <v xml:space="preserve">A.9.3.1-Uso de información de autenticación secreta </v>
          </cell>
        </row>
        <row r="38">
          <cell r="G38" t="str">
            <v xml:space="preserve">A.9.4.1-Restricción de acceso a información </v>
          </cell>
        </row>
        <row r="39">
          <cell r="G39" t="str">
            <v>A.9.4.2-Procedimiento de ingreso seguro</v>
          </cell>
        </row>
        <row r="40">
          <cell r="G40" t="str">
            <v>A.9.4.3-Sistema de gestión de contraseñas</v>
          </cell>
        </row>
        <row r="41">
          <cell r="G41" t="str">
            <v>A.9.4.4-Uso de programas utilitarios privilegiados</v>
          </cell>
        </row>
        <row r="42">
          <cell r="G42" t="str">
            <v>A.9.4.5-Control de acceso a códigos fuente de programas</v>
          </cell>
        </row>
        <row r="43">
          <cell r="G43" t="str">
            <v>A.10.1.1-Política sobre el uso de controles criptográficos</v>
          </cell>
        </row>
        <row r="44">
          <cell r="G44" t="str">
            <v>A.10.1.2-Gestión de Llaves</v>
          </cell>
        </row>
        <row r="45">
          <cell r="G45" t="str">
            <v>A.11.1.1-Perímetro de seguridad física</v>
          </cell>
        </row>
        <row r="46">
          <cell r="G46" t="str">
            <v>A.11.1.2-Controles de acceso físico</v>
          </cell>
        </row>
        <row r="47">
          <cell r="G47" t="str">
            <v>A.11.1.3-Seguridad de oficinas, recintos e instalaciones</v>
          </cell>
        </row>
        <row r="48">
          <cell r="G48" t="str">
            <v>A.11.1.4-Protección contra amenazas externas y ambientales</v>
          </cell>
        </row>
        <row r="49">
          <cell r="G49" t="str">
            <v>A.11.1.5-Trabajo en áreas seguras</v>
          </cell>
        </row>
        <row r="50">
          <cell r="G50" t="str">
            <v>A.11.1.6-Áreas de carga, despacho y acceso público</v>
          </cell>
        </row>
        <row r="51">
          <cell r="G51" t="str">
            <v>A.11.2.1-Ubicación y protección de los equipos</v>
          </cell>
        </row>
        <row r="52">
          <cell r="G52" t="str">
            <v>A.11.2.2-Servicios públicos de soporte</v>
          </cell>
        </row>
        <row r="53">
          <cell r="G53" t="str">
            <v>A.11.2.3-Seguridad del cableado</v>
          </cell>
        </row>
        <row r="54">
          <cell r="G54" t="str">
            <v>A.11.2.4-Mantenimiento de los equipos</v>
          </cell>
        </row>
        <row r="55">
          <cell r="G55" t="str">
            <v>A.11.2.5-Retiro de activos</v>
          </cell>
        </row>
        <row r="56">
          <cell r="G56" t="str">
            <v>A.11.2.6-Seguridad de los equipos y activos fuera de las instalaciones</v>
          </cell>
        </row>
        <row r="57">
          <cell r="G57" t="str">
            <v>A.11.2.7-Disposición segura o reutilización de equipos</v>
          </cell>
        </row>
        <row r="58">
          <cell r="G58" t="str">
            <v>A.11.2.8-Equipos de usuario desatendido</v>
          </cell>
        </row>
        <row r="59">
          <cell r="G59" t="str">
            <v>A.11.2.9-Política de escritorio limpio y pantalla limpia</v>
          </cell>
        </row>
        <row r="60">
          <cell r="G60" t="str">
            <v>A.12.1.1-Documentación de los procedimientos de operación</v>
          </cell>
        </row>
        <row r="61">
          <cell r="G61" t="str">
            <v>A.12.1.2-Gestión del cambios</v>
          </cell>
        </row>
        <row r="62">
          <cell r="G62" t="str">
            <v>A.12.1.3-Gestión de la capacidad</v>
          </cell>
        </row>
        <row r="63">
          <cell r="G63" t="str">
            <v>A.12.1.4-Separación de los ambientes de desarrollo, pruebas y operación</v>
          </cell>
        </row>
        <row r="64">
          <cell r="G64" t="str">
            <v>A.12.2.1-Controles contra códigos maliciosos.</v>
          </cell>
        </row>
        <row r="65">
          <cell r="G65" t="str">
            <v>A.12.3.1-Copias de respaldo de la información</v>
          </cell>
        </row>
        <row r="66">
          <cell r="G66" t="str">
            <v>A.12.4.1-Registro de eventos</v>
          </cell>
        </row>
        <row r="67">
          <cell r="G67" t="str">
            <v>A.12.4.2-Protección de la información de registro</v>
          </cell>
        </row>
        <row r="68">
          <cell r="G68" t="str">
            <v>A.12.4.3-Registros del administrador y del operador</v>
          </cell>
        </row>
        <row r="69">
          <cell r="G69" t="str">
            <v xml:space="preserve">A.12.4.4-Sincronización de relojes </v>
          </cell>
        </row>
        <row r="70">
          <cell r="G70" t="str">
            <v>A.12.5.1-Instalación de software en sistemas operativos</v>
          </cell>
        </row>
        <row r="71">
          <cell r="G71" t="str">
            <v>A.12.6.1-Gestión de las vulnerabilidades técnicas</v>
          </cell>
        </row>
        <row r="72">
          <cell r="G72" t="str">
            <v>A.12.6.2-Restricciones sobre la instalación de software.</v>
          </cell>
        </row>
        <row r="73">
          <cell r="G73" t="str">
            <v>A.12.7.1-Controles de auditorías de sistemas de información.</v>
          </cell>
        </row>
        <row r="74">
          <cell r="G74" t="str">
            <v>A.13.1.1-Controles de redes</v>
          </cell>
        </row>
        <row r="75">
          <cell r="G75" t="str">
            <v>A.13.1.2-Seguridad de los servicios de red.</v>
          </cell>
        </row>
        <row r="76">
          <cell r="G76" t="str">
            <v>A.13.1.3-Separación en las redes</v>
          </cell>
        </row>
        <row r="77">
          <cell r="G77" t="str">
            <v>A.13.2.1-Políticas y procedimientos de transferencia de información</v>
          </cell>
        </row>
        <row r="78">
          <cell r="G78" t="str">
            <v>A.13.2.2-Acuerdos sobre transferencia de información</v>
          </cell>
        </row>
        <row r="79">
          <cell r="G79" t="str">
            <v>A.13.2.3-Mensajes electrónicos</v>
          </cell>
        </row>
        <row r="80">
          <cell r="G80" t="str">
            <v>A.13.2.4-Acuerdos de confidencialidad o de no divulgación</v>
          </cell>
        </row>
        <row r="81">
          <cell r="G81" t="str">
            <v>A.14.1.1-Análisis y especificación de requisitos de seguridad de la información</v>
          </cell>
        </row>
        <row r="82">
          <cell r="G82" t="str">
            <v>A.14.1.2-Seguridad de servicios de las aplicaciones en redes públicas</v>
          </cell>
        </row>
        <row r="83">
          <cell r="G83" t="str">
            <v>A.14.1.3-Protección de transacciones de servicios de aplicaciones</v>
          </cell>
        </row>
        <row r="84">
          <cell r="G84" t="str">
            <v>A.14.2.1-Política de desarrollo seguro</v>
          </cell>
        </row>
        <row r="85">
          <cell r="G85" t="str">
            <v>A.14.2.2-Procedimientos de control de cambios en sistemas</v>
          </cell>
        </row>
        <row r="86">
          <cell r="G86" t="str">
            <v>A.14.2.3-Revisión técnica de aplicaciones después de cambios en la plataforma de operaciones</v>
          </cell>
        </row>
        <row r="87">
          <cell r="G87" t="str">
            <v>A.14.2.4-Restricciones en los cambios a los paquetes de software</v>
          </cell>
        </row>
        <row r="88">
          <cell r="G88" t="str">
            <v>A.14.2.5-Principios de construcción de los sistemas seguros</v>
          </cell>
        </row>
        <row r="89">
          <cell r="G89" t="str">
            <v>A.14.2.6-Ambiente de desarrollo seguro</v>
          </cell>
        </row>
        <row r="90">
          <cell r="G90" t="str">
            <v>A.14.2.7-Desarrollo contratado externamente</v>
          </cell>
        </row>
        <row r="91">
          <cell r="G91" t="str">
            <v>A.14.2.8-Pruebas de seguridad de sistemas</v>
          </cell>
        </row>
        <row r="92">
          <cell r="G92" t="str">
            <v>A.14.2.9-Prueba de aceptación de sistemas</v>
          </cell>
        </row>
        <row r="93">
          <cell r="G93" t="str">
            <v>A.14.3.1-Protección de datos de prueba</v>
          </cell>
        </row>
        <row r="94">
          <cell r="G94" t="str">
            <v>A.15.1.1-Política de seguridad de la información para las relaciones con proveedores</v>
          </cell>
        </row>
        <row r="95">
          <cell r="G95" t="str">
            <v>A.15.1.2-Tratamiento de la seguridad dentro de los acuerdos con proveedores</v>
          </cell>
        </row>
        <row r="96">
          <cell r="G96" t="str">
            <v>A.15.1.3-Cadena de suministro de tecnología de información y comunicación</v>
          </cell>
        </row>
        <row r="97">
          <cell r="G97" t="str">
            <v>A.15.2.1-Seguimiento y revisión de los servicios de los proveedores</v>
          </cell>
        </row>
        <row r="98">
          <cell r="G98" t="str">
            <v>A.15.2.2-Gestión de cambios a los servicios de los proveedores</v>
          </cell>
        </row>
        <row r="99">
          <cell r="G99" t="str">
            <v>A.16.1.1-Responsabilidades y procedimientos</v>
          </cell>
        </row>
        <row r="100">
          <cell r="G100" t="str">
            <v>A.16.1.2-Reporte de eventos de seguridad de la información</v>
          </cell>
        </row>
        <row r="101">
          <cell r="G101" t="str">
            <v>A.16.1.3-Reporte de debilidades de seguridad de la información</v>
          </cell>
        </row>
        <row r="102">
          <cell r="G102" t="str">
            <v>A.16.1.4-Evaluación de eventos de seguridad de la información y decisiones sobre ellos.</v>
          </cell>
        </row>
        <row r="103">
          <cell r="G103" t="str">
            <v>A.16.1.5-Respuesta a incidentes de seguridad de la información</v>
          </cell>
        </row>
        <row r="104">
          <cell r="G104" t="str">
            <v>A.16.1.6-Aprendizaje obtenido de los incidentes de seguridad de la información</v>
          </cell>
        </row>
        <row r="105">
          <cell r="G105" t="str">
            <v>A.16.1.7-Recolección de evidencia</v>
          </cell>
        </row>
        <row r="106">
          <cell r="G106" t="str">
            <v>A.17.1.1-Planificación de la continuidad de la seguridad de la información</v>
          </cell>
        </row>
        <row r="107">
          <cell r="G107" t="str">
            <v>A.17.1.2-Implementación de la continuidad de la seguridad de la información</v>
          </cell>
        </row>
        <row r="108">
          <cell r="G108" t="str">
            <v>A.17.1.3-Verificación, revisión y evaluación de la continuidad de la seguridad de la información</v>
          </cell>
        </row>
        <row r="109">
          <cell r="G109" t="str">
            <v>A.17.2.1-Disponibilidad de instalaciones de procesamiento de información</v>
          </cell>
        </row>
        <row r="110">
          <cell r="G110" t="str">
            <v>A.18.1.1-Identificación de la legislación aplicable y de los requisitos contractuales</v>
          </cell>
        </row>
        <row r="111">
          <cell r="G111" t="str">
            <v>A.18.1.2-Derechos de propiedad intelectual</v>
          </cell>
        </row>
        <row r="112">
          <cell r="G112" t="str">
            <v>A.18.1.3-Protección de registros</v>
          </cell>
        </row>
        <row r="113">
          <cell r="G113" t="str">
            <v>A.18.1.4-Privacidad y protección de información de datos personales</v>
          </cell>
        </row>
        <row r="114">
          <cell r="G114" t="str">
            <v>A.18.1.5-Reglamentación de controles criptográficos</v>
          </cell>
        </row>
        <row r="115">
          <cell r="G115" t="str">
            <v>A.18.2.1-Revisión independiente de la seguridad de la información</v>
          </cell>
        </row>
        <row r="116">
          <cell r="G116" t="str">
            <v>A.18.2.2-Cumplimiento con las políticas y normas de seguridad</v>
          </cell>
        </row>
        <row r="117">
          <cell r="G117" t="str">
            <v>A.18.2.3-Revisión del cumplimiento técnico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tabSelected="1" view="pageBreakPreview" topLeftCell="P7" zoomScale="86" zoomScaleNormal="35" zoomScaleSheetLayoutView="86" workbookViewId="0">
      <selection activeCell="Y9" sqref="Y9"/>
    </sheetView>
  </sheetViews>
  <sheetFormatPr baseColWidth="10" defaultColWidth="11.42578125" defaultRowHeight="15"/>
  <cols>
    <col min="1" max="1" width="50.7109375" customWidth="1"/>
    <col min="2" max="2" width="23.28515625" customWidth="1"/>
    <col min="3" max="3" width="40.85546875" customWidth="1"/>
    <col min="4" max="4" width="51" customWidth="1"/>
    <col min="5" max="5" width="59" customWidth="1"/>
    <col min="6" max="6" width="56.5703125" customWidth="1"/>
    <col min="7" max="7" width="40.42578125" customWidth="1"/>
    <col min="8" max="8" width="93.140625" customWidth="1"/>
    <col min="9" max="9" width="42.85546875" customWidth="1"/>
    <col min="10" max="10" width="32.42578125" customWidth="1"/>
    <col min="11" max="11" width="23.7109375" customWidth="1"/>
    <col min="12" max="12" width="39.140625" customWidth="1"/>
    <col min="13" max="13" width="26.7109375" customWidth="1"/>
    <col min="14" max="14" width="60.85546875" customWidth="1"/>
    <col min="15" max="15" width="39" customWidth="1"/>
    <col min="16" max="16" width="30.42578125" customWidth="1"/>
    <col min="17" max="17" width="25.140625" customWidth="1"/>
    <col min="18" max="19" width="21" customWidth="1"/>
    <col min="20" max="20" width="31.7109375" customWidth="1"/>
    <col min="21" max="21" width="23.7109375" hidden="1" customWidth="1"/>
    <col min="22" max="22" width="32" customWidth="1"/>
    <col min="23" max="23" width="38.7109375" customWidth="1"/>
    <col min="24" max="24" width="57.85546875" customWidth="1"/>
    <col min="25" max="25" width="46.7109375" customWidth="1"/>
    <col min="26" max="26" width="35.42578125" customWidth="1"/>
    <col min="27" max="27" width="29" customWidth="1"/>
    <col min="28" max="28" width="50.85546875" bestFit="1" customWidth="1"/>
  </cols>
  <sheetData>
    <row r="1" spans="1:28" ht="32.25" customHeight="1">
      <c r="A1" s="394"/>
      <c r="B1" s="406" t="s">
        <v>1454</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3"/>
    </row>
    <row r="2" spans="1:28" ht="32.25" customHeight="1">
      <c r="A2" s="395"/>
      <c r="B2" s="382" t="s">
        <v>1396</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404"/>
    </row>
    <row r="3" spans="1:28" ht="32.25" customHeight="1" thickBot="1">
      <c r="A3" s="396"/>
      <c r="B3" s="407" t="s">
        <v>1362</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5"/>
    </row>
    <row r="4" spans="1:28" ht="6.75" customHeight="1" thickBot="1">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9"/>
    </row>
    <row r="5" spans="1:28" s="319" customFormat="1" ht="53.25" customHeight="1" thickBot="1">
      <c r="A5" s="408" t="s">
        <v>703</v>
      </c>
      <c r="B5" s="409"/>
      <c r="C5" s="409"/>
      <c r="D5" s="409"/>
      <c r="E5" s="409"/>
      <c r="F5" s="409"/>
      <c r="G5" s="409"/>
      <c r="H5" s="409"/>
      <c r="I5" s="409"/>
      <c r="J5" s="408" t="s">
        <v>704</v>
      </c>
      <c r="K5" s="409"/>
      <c r="L5" s="409"/>
      <c r="M5" s="409"/>
      <c r="N5" s="408" t="s">
        <v>705</v>
      </c>
      <c r="O5" s="409"/>
      <c r="P5" s="409"/>
      <c r="Q5" s="409"/>
      <c r="R5" s="409"/>
      <c r="S5" s="409"/>
      <c r="T5" s="409"/>
      <c r="U5" s="409"/>
      <c r="V5" s="410"/>
      <c r="W5" s="408" t="s">
        <v>1453</v>
      </c>
      <c r="X5" s="409"/>
      <c r="Y5" s="409"/>
      <c r="Z5" s="409"/>
      <c r="AA5" s="409"/>
      <c r="AB5" s="409"/>
    </row>
    <row r="6" spans="1:28" s="320" customFormat="1" ht="82.5" customHeight="1">
      <c r="A6" s="373" t="s">
        <v>706</v>
      </c>
      <c r="B6" s="384" t="s">
        <v>707</v>
      </c>
      <c r="C6" s="373" t="s">
        <v>708</v>
      </c>
      <c r="D6" s="373" t="s">
        <v>1397</v>
      </c>
      <c r="E6" s="373" t="s">
        <v>1399</v>
      </c>
      <c r="F6" s="373" t="s">
        <v>1398</v>
      </c>
      <c r="G6" s="373" t="s">
        <v>709</v>
      </c>
      <c r="H6" s="373" t="s">
        <v>710</v>
      </c>
      <c r="I6" s="384" t="s">
        <v>711</v>
      </c>
      <c r="J6" s="384" t="s">
        <v>712</v>
      </c>
      <c r="K6" s="323" t="s">
        <v>713</v>
      </c>
      <c r="L6" s="384" t="s">
        <v>1371</v>
      </c>
      <c r="M6" s="384" t="s">
        <v>1372</v>
      </c>
      <c r="N6" s="384" t="s">
        <v>714</v>
      </c>
      <c r="O6" s="384" t="s">
        <v>1373</v>
      </c>
      <c r="P6" s="323" t="s">
        <v>715</v>
      </c>
      <c r="Q6" s="323" t="s">
        <v>716</v>
      </c>
      <c r="R6" s="384" t="s">
        <v>1374</v>
      </c>
      <c r="S6" s="384" t="s">
        <v>717</v>
      </c>
      <c r="T6" s="384" t="s">
        <v>1375</v>
      </c>
      <c r="U6" s="387" t="s">
        <v>1376</v>
      </c>
      <c r="V6" s="384" t="s">
        <v>1369</v>
      </c>
      <c r="W6" s="384" t="s">
        <v>1377</v>
      </c>
      <c r="X6" s="384" t="s">
        <v>1378</v>
      </c>
      <c r="Y6" s="384" t="s">
        <v>1379</v>
      </c>
      <c r="Z6" s="383" t="s">
        <v>718</v>
      </c>
      <c r="AA6" s="383"/>
      <c r="AB6" s="400" t="s">
        <v>1370</v>
      </c>
    </row>
    <row r="7" spans="1:28" s="320" customFormat="1" ht="47.1" customHeight="1">
      <c r="A7" s="374"/>
      <c r="B7" s="385"/>
      <c r="C7" s="374"/>
      <c r="D7" s="374"/>
      <c r="E7" s="374"/>
      <c r="F7" s="374"/>
      <c r="G7" s="374"/>
      <c r="H7" s="374"/>
      <c r="I7" s="385"/>
      <c r="J7" s="385" t="s">
        <v>1367</v>
      </c>
      <c r="K7" s="411" t="s">
        <v>1368</v>
      </c>
      <c r="L7" s="385"/>
      <c r="M7" s="385"/>
      <c r="N7" s="385"/>
      <c r="O7" s="385"/>
      <c r="P7" s="392" t="s">
        <v>719</v>
      </c>
      <c r="Q7" s="392" t="s">
        <v>720</v>
      </c>
      <c r="R7" s="385"/>
      <c r="S7" s="385"/>
      <c r="T7" s="385"/>
      <c r="U7" s="387"/>
      <c r="V7" s="385"/>
      <c r="W7" s="385"/>
      <c r="X7" s="385"/>
      <c r="Y7" s="385"/>
      <c r="Z7" s="383" t="s">
        <v>1384</v>
      </c>
      <c r="AA7" s="383" t="s">
        <v>1385</v>
      </c>
      <c r="AB7" s="401"/>
    </row>
    <row r="8" spans="1:28" s="320" customFormat="1" ht="77.25" customHeight="1">
      <c r="A8" s="375"/>
      <c r="B8" s="386"/>
      <c r="C8" s="375"/>
      <c r="D8" s="375"/>
      <c r="E8" s="375"/>
      <c r="F8" s="375"/>
      <c r="G8" s="375"/>
      <c r="H8" s="375"/>
      <c r="I8" s="386"/>
      <c r="J8" s="386"/>
      <c r="K8" s="412"/>
      <c r="L8" s="386"/>
      <c r="M8" s="386"/>
      <c r="N8" s="386"/>
      <c r="O8" s="386"/>
      <c r="P8" s="393"/>
      <c r="Q8" s="393"/>
      <c r="R8" s="386"/>
      <c r="S8" s="386"/>
      <c r="T8" s="386"/>
      <c r="U8" s="387"/>
      <c r="V8" s="386"/>
      <c r="W8" s="386"/>
      <c r="X8" s="386"/>
      <c r="Y8" s="386"/>
      <c r="Z8" s="383"/>
      <c r="AA8" s="383"/>
      <c r="AB8" s="402"/>
    </row>
    <row r="9" spans="1:28" s="99" customFormat="1" ht="409.6" customHeight="1">
      <c r="A9" s="314" t="s">
        <v>1483</v>
      </c>
      <c r="B9" s="316" t="s">
        <v>4</v>
      </c>
      <c r="C9" s="316" t="s">
        <v>1486</v>
      </c>
      <c r="D9" s="316" t="s">
        <v>1478</v>
      </c>
      <c r="E9" s="316" t="s">
        <v>1405</v>
      </c>
      <c r="F9" s="316" t="s">
        <v>1445</v>
      </c>
      <c r="G9" s="318" t="s">
        <v>1382</v>
      </c>
      <c r="H9" s="317" t="s">
        <v>1479</v>
      </c>
      <c r="I9" s="317" t="s">
        <v>724</v>
      </c>
      <c r="J9" s="316">
        <v>4</v>
      </c>
      <c r="K9" s="316">
        <v>9</v>
      </c>
      <c r="L9" s="325">
        <f>VLOOKUP(J9,'Valoración R.R'!$M$4:$R$8,MATCH(K9,'Valoración R.R'!$M$3:$R$3,0),0)</f>
        <v>36</v>
      </c>
      <c r="M9" s="325" t="str">
        <f>IF(L9&lt;=10,"BAJO",IF(AND(L9&gt;=11, L9&lt;=20),"MODERADO",IF(AND(L9&gt;=21, L9&lt;=40),"ALTO",IF(AND(L9&gt;=41, L9&lt;=75),"EXTREMO",""))))</f>
        <v>ALTO</v>
      </c>
      <c r="N9" s="372" t="s">
        <v>1485</v>
      </c>
      <c r="O9" s="327">
        <v>20</v>
      </c>
      <c r="P9" s="327">
        <v>4</v>
      </c>
      <c r="Q9" s="327">
        <v>2</v>
      </c>
      <c r="R9" s="328">
        <f t="shared" ref="R9" si="0">+P9*Q9</f>
        <v>8</v>
      </c>
      <c r="S9" s="328">
        <f>VLOOKUP(R9,'Valoración R.R'!$X$3:$Z$12,3,0)</f>
        <v>3</v>
      </c>
      <c r="T9" s="332" t="str">
        <f t="shared" ref="T9:T13" si="1">IF($S9=1,"INEXISTENTE",IF($S9=2,"BAJO",IF($S9=3,"MEDIO",IF($S9=4,"ALTO",0))))</f>
        <v>MEDIO</v>
      </c>
      <c r="U9" s="329">
        <f t="shared" ref="U9:U13" si="2">+L9/S9</f>
        <v>12</v>
      </c>
      <c r="V9" s="332" t="str">
        <f>+IF(U9&lt;=8,"BAJO",IF(AND(U9&gt;=9,U9&lt;=22),"MODERADO",IF(AND(U9&gt;=23,U9&lt;=36),"ALTO",IF(U9&gt;37,"EXTREMO",""))))</f>
        <v>MODERADO</v>
      </c>
      <c r="W9" s="316" t="s">
        <v>59</v>
      </c>
      <c r="X9" s="315" t="s">
        <v>1484</v>
      </c>
      <c r="Y9" s="326" t="s">
        <v>1486</v>
      </c>
      <c r="Z9" s="330" t="s">
        <v>1480</v>
      </c>
      <c r="AA9" s="330" t="s">
        <v>1481</v>
      </c>
      <c r="AB9" s="331" t="s">
        <v>1482</v>
      </c>
    </row>
    <row r="10" spans="1:28" s="99" customFormat="1" ht="206.25" hidden="1" customHeight="1">
      <c r="A10" s="314"/>
      <c r="B10" s="315"/>
      <c r="C10" s="316"/>
      <c r="D10" s="317"/>
      <c r="E10" s="317"/>
      <c r="F10" s="317"/>
      <c r="G10" s="318"/>
      <c r="H10" s="317"/>
      <c r="I10" s="317"/>
      <c r="J10" s="316"/>
      <c r="K10" s="316"/>
      <c r="L10" s="325" t="e">
        <f>VLOOKUP(J10,'Valoración R.R'!$M$4:$R$8,MATCH(K10,'Valoración R.R'!$M$3:$R$3,0),0)</f>
        <v>#N/A</v>
      </c>
      <c r="M10" s="325" t="e">
        <f>IF(L10&lt;=10,"BAJO",IF(AND(L10&gt;=11, L10&lt;=20),"MODERADO",IF(AND(L10&gt;=21, L10&lt;=40),"ALTO",IF(AND(L10&gt;=41, L10&lt;=75),"EXTREMO",""))))</f>
        <v>#N/A</v>
      </c>
      <c r="N10" s="326"/>
      <c r="O10" s="327"/>
      <c r="P10" s="327"/>
      <c r="Q10" s="327"/>
      <c r="R10" s="328">
        <f t="shared" ref="R10" si="3">+P10*Q10</f>
        <v>0</v>
      </c>
      <c r="S10" s="328" t="e">
        <f>VLOOKUP(R10,'Valoración R.R'!$X$3:$Z$12,3,0)</f>
        <v>#N/A</v>
      </c>
      <c r="T10" s="332" t="e">
        <f t="shared" si="1"/>
        <v>#N/A</v>
      </c>
      <c r="U10" s="329" t="e">
        <f t="shared" ref="U10" si="4">+L10/S10</f>
        <v>#N/A</v>
      </c>
      <c r="V10" s="332" t="e">
        <f>+IF(U10&lt;=8,"BAJO",IF(AND(U10&gt;=9,U10&lt;=22),"MODERADO",IF(AND(U10&gt;=23,U10&lt;=36),"ALTO",IF(U10&gt;37,"EXTREMO",""))))</f>
        <v>#N/A</v>
      </c>
      <c r="W10" s="316"/>
      <c r="X10" s="315"/>
      <c r="Y10" s="326"/>
      <c r="Z10" s="330"/>
      <c r="AA10" s="330"/>
      <c r="AB10" s="331"/>
    </row>
    <row r="11" spans="1:28" s="99" customFormat="1" ht="206.25" hidden="1" customHeight="1">
      <c r="A11" s="314"/>
      <c r="B11" s="315"/>
      <c r="C11" s="316"/>
      <c r="D11" s="317"/>
      <c r="E11" s="317"/>
      <c r="F11" s="317"/>
      <c r="G11" s="318"/>
      <c r="H11" s="317"/>
      <c r="I11" s="317"/>
      <c r="J11" s="316"/>
      <c r="K11" s="316"/>
      <c r="L11" s="325" t="e">
        <f>VLOOKUP(J11,'Valoración R.R'!$M$4:$R$8,MATCH(K11,'Valoración R.R'!$M$3:$R$3,0),0)</f>
        <v>#N/A</v>
      </c>
      <c r="M11" s="325" t="e">
        <f>IF(L11&lt;=10,"BAJO",IF(AND(L11&gt;=11, L11&lt;=20),"MODERADO",IF(AND(L11&gt;=21, L11&lt;=40),"ALTO",IF(AND(L11&gt;=41, L11&lt;=75),"EXTREMO",""))))</f>
        <v>#N/A</v>
      </c>
      <c r="N11" s="326"/>
      <c r="O11" s="327"/>
      <c r="P11" s="327"/>
      <c r="Q11" s="327"/>
      <c r="R11" s="328">
        <f t="shared" ref="R11" si="5">+P11*Q11</f>
        <v>0</v>
      </c>
      <c r="S11" s="328" t="e">
        <f>VLOOKUP(R11,'Valoración R.R'!$X$3:$Z$12,3,0)</f>
        <v>#N/A</v>
      </c>
      <c r="T11" s="332" t="e">
        <f t="shared" si="1"/>
        <v>#N/A</v>
      </c>
      <c r="U11" s="329" t="e">
        <f t="shared" ref="U11" si="6">+L11/S11</f>
        <v>#N/A</v>
      </c>
      <c r="V11" s="332" t="e">
        <f>+IF(U11&lt;=8,"BAJO",IF(AND(U11&gt;=9,U11&lt;=22),"MODERADO",IF(AND(U11&gt;=23,U11&lt;=36),"ALTO",IF(U11&gt;37,"EXTREMO",""))))</f>
        <v>#N/A</v>
      </c>
      <c r="W11" s="316"/>
      <c r="X11" s="315"/>
      <c r="Y11" s="326"/>
      <c r="Z11" s="330"/>
      <c r="AA11" s="330"/>
      <c r="AB11" s="331"/>
    </row>
    <row r="12" spans="1:28" s="99" customFormat="1" ht="206.25" hidden="1" customHeight="1">
      <c r="A12" s="314"/>
      <c r="B12" s="315"/>
      <c r="C12" s="316"/>
      <c r="D12" s="317"/>
      <c r="E12" s="317"/>
      <c r="F12" s="317"/>
      <c r="G12" s="318"/>
      <c r="H12" s="317"/>
      <c r="I12" s="317"/>
      <c r="J12" s="316"/>
      <c r="K12" s="316"/>
      <c r="L12" s="325" t="e">
        <f>VLOOKUP(J12,'Valoración R.R'!$M$4:$R$8,MATCH(K12,'Valoración R.R'!$M$3:$R$3,0),0)</f>
        <v>#N/A</v>
      </c>
      <c r="M12" s="325" t="e">
        <f>IF(L12&lt;=10,"BAJO",IF(AND(L12&gt;=11, L12&lt;=20),"MODERADO",IF(AND(L12&gt;=21, L12&lt;=40),"ALTO",IF(AND(L12&gt;=41, L12&lt;=75),"EXTREMO",""))))</f>
        <v>#N/A</v>
      </c>
      <c r="N12" s="326"/>
      <c r="O12" s="327"/>
      <c r="P12" s="327"/>
      <c r="Q12" s="327"/>
      <c r="R12" s="328">
        <f t="shared" ref="R12" si="7">+P12*Q12</f>
        <v>0</v>
      </c>
      <c r="S12" s="328" t="e">
        <f>VLOOKUP(R12,'Valoración R.R'!$X$3:$Z$12,3,0)</f>
        <v>#N/A</v>
      </c>
      <c r="T12" s="332" t="e">
        <f t="shared" si="1"/>
        <v>#N/A</v>
      </c>
      <c r="U12" s="329" t="e">
        <f t="shared" ref="U12" si="8">+L12/S12</f>
        <v>#N/A</v>
      </c>
      <c r="V12" s="332" t="e">
        <f>+IF(U12&lt;=8,"BAJO",IF(AND(U12&gt;=9,U12&lt;=22),"MODERADO",IF(AND(U12&gt;=23,U12&lt;=36),"ALTO",IF(U12&gt;37,"EXTREMO",""))))</f>
        <v>#N/A</v>
      </c>
      <c r="W12" s="316"/>
      <c r="X12" s="315"/>
      <c r="Y12" s="326"/>
      <c r="Z12" s="330"/>
      <c r="AA12" s="330"/>
      <c r="AB12" s="331"/>
    </row>
    <row r="13" spans="1:28" s="99" customFormat="1" ht="239.1" hidden="1" customHeight="1">
      <c r="A13" s="314"/>
      <c r="B13" s="315"/>
      <c r="C13" s="316"/>
      <c r="D13" s="317"/>
      <c r="E13" s="317"/>
      <c r="F13" s="317"/>
      <c r="G13" s="318"/>
      <c r="H13" s="317"/>
      <c r="I13" s="317"/>
      <c r="J13" s="316"/>
      <c r="K13" s="316"/>
      <c r="L13" s="325" t="e">
        <f>VLOOKUP(J13,'Valoración R.R'!$M$4:$R$8,MATCH(K13,'Valoración R.R'!$M$3:$R$3,0),0)</f>
        <v>#N/A</v>
      </c>
      <c r="M13" s="325" t="e">
        <f t="shared" ref="M13" si="9">IF(L13&lt;=10,"BAJO",IF(AND(L13&gt;=11, L13&lt;=20),"MODERADO",IF(AND(L13&gt;=21, L13&lt;=40),"ALTO",IF(AND(L13&gt;=41, L13&lt;=75),"EXTREMO",""))))</f>
        <v>#N/A</v>
      </c>
      <c r="N13" s="326"/>
      <c r="O13" s="327"/>
      <c r="P13" s="327"/>
      <c r="Q13" s="327"/>
      <c r="R13" s="328">
        <f t="shared" ref="R13" si="10">+P13*Q13</f>
        <v>0</v>
      </c>
      <c r="S13" s="328" t="e">
        <f>VLOOKUP(R13,'Valoración R.R'!$X$3:$Z$12,3,0)</f>
        <v>#N/A</v>
      </c>
      <c r="T13" s="332" t="e">
        <f t="shared" si="1"/>
        <v>#N/A</v>
      </c>
      <c r="U13" s="329" t="e">
        <f t="shared" si="2"/>
        <v>#N/A</v>
      </c>
      <c r="V13" s="332" t="e">
        <f>+IF(U13&lt;=8,"BAJO",IF(AND(U13&gt;=9,U13&lt;=22),"MODERADO",IF(AND(U13&gt;=23,U13&lt;=36),"ALTO",IF(U13&gt;37,"EXTREMO",""))))</f>
        <v>#N/A</v>
      </c>
      <c r="W13" s="316"/>
      <c r="X13" s="315"/>
      <c r="Y13" s="326"/>
      <c r="Z13" s="330"/>
      <c r="AA13" s="330"/>
      <c r="AB13" s="331"/>
    </row>
    <row r="14" spans="1:28">
      <c r="A14" s="378" t="s">
        <v>1386</v>
      </c>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row>
    <row r="15" spans="1:28" ht="19.5" customHeight="1">
      <c r="A15" s="379" t="s">
        <v>1475</v>
      </c>
      <c r="B15" s="379"/>
      <c r="C15" s="379"/>
      <c r="D15" s="379"/>
      <c r="E15" s="379"/>
      <c r="F15" s="379"/>
      <c r="G15" s="379"/>
      <c r="H15" s="379" t="s">
        <v>1476</v>
      </c>
      <c r="I15" s="379"/>
      <c r="J15" s="379"/>
      <c r="K15" s="379"/>
      <c r="L15" s="379"/>
      <c r="M15" s="379"/>
      <c r="N15" s="379"/>
      <c r="O15" s="379"/>
      <c r="P15" s="379"/>
      <c r="Q15" s="379"/>
      <c r="R15" s="379"/>
      <c r="S15" s="379"/>
      <c r="T15" s="379"/>
      <c r="U15" s="379"/>
      <c r="V15" s="379"/>
      <c r="W15" s="380" t="s">
        <v>1388</v>
      </c>
      <c r="X15" s="380"/>
      <c r="Y15" s="380"/>
      <c r="Z15" s="380"/>
      <c r="AA15" s="380"/>
      <c r="AB15" s="380"/>
    </row>
    <row r="16" spans="1:28">
      <c r="A16" s="381" t="s">
        <v>1387</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row>
    <row r="17" spans="1:28" ht="21.75" customHeight="1">
      <c r="A17" s="376" t="s">
        <v>1363</v>
      </c>
      <c r="B17" s="376"/>
      <c r="C17" s="376"/>
      <c r="D17" s="376"/>
      <c r="E17" s="376"/>
      <c r="F17" s="376"/>
      <c r="G17" s="376"/>
      <c r="H17" s="388" t="s">
        <v>1364</v>
      </c>
      <c r="I17" s="388"/>
      <c r="J17" s="388"/>
      <c r="K17" s="388"/>
      <c r="L17" s="388"/>
      <c r="M17" s="388"/>
      <c r="N17" s="388"/>
      <c r="O17" s="388"/>
      <c r="P17" s="388"/>
      <c r="Q17" s="388"/>
      <c r="R17" s="376" t="s">
        <v>1365</v>
      </c>
      <c r="S17" s="376"/>
      <c r="T17" s="376"/>
      <c r="U17" s="376"/>
      <c r="V17" s="376"/>
      <c r="W17" s="376"/>
      <c r="X17" s="376"/>
      <c r="Y17" s="376"/>
      <c r="Z17" s="388" t="s">
        <v>1366</v>
      </c>
      <c r="AA17" s="388"/>
      <c r="AB17" s="388"/>
    </row>
    <row r="18" spans="1:28" ht="50.25" customHeight="1">
      <c r="A18" s="377">
        <v>0</v>
      </c>
      <c r="B18" s="377"/>
      <c r="C18" s="377"/>
      <c r="D18" s="377"/>
      <c r="E18" s="377"/>
      <c r="F18" s="377"/>
      <c r="G18" s="377"/>
      <c r="H18" s="389" t="s">
        <v>1389</v>
      </c>
      <c r="I18" s="389"/>
      <c r="J18" s="389"/>
      <c r="K18" s="389"/>
      <c r="L18" s="389"/>
      <c r="M18" s="389"/>
      <c r="N18" s="389"/>
      <c r="O18" s="389"/>
      <c r="P18" s="389"/>
      <c r="Q18" s="389"/>
      <c r="R18" s="391">
        <v>44734</v>
      </c>
      <c r="S18" s="391"/>
      <c r="T18" s="391"/>
      <c r="U18" s="391"/>
      <c r="V18" s="391"/>
      <c r="W18" s="391"/>
      <c r="X18" s="391"/>
      <c r="Y18" s="391"/>
      <c r="Z18" s="390">
        <v>1</v>
      </c>
      <c r="AA18" s="390"/>
      <c r="AB18" s="390"/>
    </row>
    <row r="19" spans="1:28" ht="50.25" customHeight="1">
      <c r="A19" s="377">
        <v>1</v>
      </c>
      <c r="B19" s="377"/>
      <c r="C19" s="377"/>
      <c r="D19" s="377"/>
      <c r="E19" s="377"/>
      <c r="F19" s="377"/>
      <c r="G19" s="377"/>
      <c r="H19" s="389" t="s">
        <v>1477</v>
      </c>
      <c r="I19" s="389"/>
      <c r="J19" s="389"/>
      <c r="K19" s="389"/>
      <c r="L19" s="389"/>
      <c r="M19" s="389"/>
      <c r="N19" s="389"/>
      <c r="O19" s="389"/>
      <c r="P19" s="389"/>
      <c r="Q19" s="389"/>
      <c r="R19" s="391">
        <v>45217</v>
      </c>
      <c r="S19" s="391"/>
      <c r="T19" s="391"/>
      <c r="U19" s="391"/>
      <c r="V19" s="391"/>
      <c r="W19" s="391"/>
      <c r="X19" s="391"/>
      <c r="Y19" s="391"/>
      <c r="Z19" s="390">
        <v>2</v>
      </c>
      <c r="AA19" s="390"/>
      <c r="AB19" s="390"/>
    </row>
  </sheetData>
  <sheetProtection formatCells="0"/>
  <mergeCells count="56">
    <mergeCell ref="A19:G19"/>
    <mergeCell ref="H19:Q19"/>
    <mergeCell ref="R19:Y19"/>
    <mergeCell ref="Z19:AB19"/>
    <mergeCell ref="A5:I5"/>
    <mergeCell ref="J5:M5"/>
    <mergeCell ref="N5:V5"/>
    <mergeCell ref="W5:AB5"/>
    <mergeCell ref="X6:X8"/>
    <mergeCell ref="Y6:Y8"/>
    <mergeCell ref="Z7:Z8"/>
    <mergeCell ref="H6:H8"/>
    <mergeCell ref="I6:I8"/>
    <mergeCell ref="L6:L8"/>
    <mergeCell ref="M6:M8"/>
    <mergeCell ref="K7:K8"/>
    <mergeCell ref="A1:A3"/>
    <mergeCell ref="A4:AB4"/>
    <mergeCell ref="A6:A8"/>
    <mergeCell ref="B6:B8"/>
    <mergeCell ref="C6:C8"/>
    <mergeCell ref="G6:G8"/>
    <mergeCell ref="AB6:AB8"/>
    <mergeCell ref="AB1:AB3"/>
    <mergeCell ref="B1:AA1"/>
    <mergeCell ref="B2:AA2"/>
    <mergeCell ref="B3:AA3"/>
    <mergeCell ref="N6:N8"/>
    <mergeCell ref="J6:J8"/>
    <mergeCell ref="S6:S8"/>
    <mergeCell ref="T6:T8"/>
    <mergeCell ref="D6:D8"/>
    <mergeCell ref="F6:F8"/>
    <mergeCell ref="Z18:AB18"/>
    <mergeCell ref="R17:Y17"/>
    <mergeCell ref="R18:Y18"/>
    <mergeCell ref="O6:O8"/>
    <mergeCell ref="P7:P8"/>
    <mergeCell ref="Q7:Q8"/>
    <mergeCell ref="Z6:AA6"/>
    <mergeCell ref="E6:E8"/>
    <mergeCell ref="A17:G17"/>
    <mergeCell ref="A18:G18"/>
    <mergeCell ref="A14:AB14"/>
    <mergeCell ref="A15:G15"/>
    <mergeCell ref="H15:V15"/>
    <mergeCell ref="W15:AB15"/>
    <mergeCell ref="A16:AB16"/>
    <mergeCell ref="AA7:AA8"/>
    <mergeCell ref="R6:R8"/>
    <mergeCell ref="U6:U8"/>
    <mergeCell ref="V6:V8"/>
    <mergeCell ref="W6:W8"/>
    <mergeCell ref="H17:Q17"/>
    <mergeCell ref="H18:Q18"/>
    <mergeCell ref="Z17:AB17"/>
  </mergeCells>
  <conditionalFormatting sqref="D9:F13">
    <cfRule type="containsErrors" dxfId="33" priority="221">
      <formula>ISERROR(D9)</formula>
    </cfRule>
  </conditionalFormatting>
  <conditionalFormatting sqref="J9:J13">
    <cfRule type="containsBlanks" priority="124">
      <formula>LEN(TRIM(J9))=0</formula>
    </cfRule>
    <cfRule type="cellIs" dxfId="32" priority="125" operator="equal">
      <formula>5</formula>
    </cfRule>
    <cfRule type="cellIs" dxfId="31" priority="126" operator="equal">
      <formula>4</formula>
    </cfRule>
    <cfRule type="cellIs" dxfId="30" priority="127" operator="equal">
      <formula>3</formula>
    </cfRule>
    <cfRule type="cellIs" dxfId="29" priority="128" operator="equal">
      <formula>2</formula>
    </cfRule>
    <cfRule type="cellIs" dxfId="28" priority="129" operator="equal">
      <formula>1</formula>
    </cfRule>
  </conditionalFormatting>
  <conditionalFormatting sqref="K9:K13">
    <cfRule type="cellIs" dxfId="27" priority="115" operator="equal">
      <formula>15</formula>
    </cfRule>
    <cfRule type="cellIs" dxfId="26" priority="116" operator="equal">
      <formula>12</formula>
    </cfRule>
    <cfRule type="cellIs" dxfId="25" priority="117" operator="equal">
      <formula>9</formula>
    </cfRule>
    <cfRule type="cellIs" dxfId="24" priority="118" operator="equal">
      <formula>6</formula>
    </cfRule>
    <cfRule type="cellIs" dxfId="23" priority="119" operator="equal">
      <formula>3</formula>
    </cfRule>
  </conditionalFormatting>
  <conditionalFormatting sqref="L9:L13">
    <cfRule type="containsErrors" dxfId="22" priority="213" stopIfTrue="1">
      <formula>ISERROR(L9)</formula>
    </cfRule>
  </conditionalFormatting>
  <conditionalFormatting sqref="M9:M13">
    <cfRule type="expression" dxfId="21" priority="214" stopIfTrue="1">
      <formula>M9="Extremo"</formula>
    </cfRule>
    <cfRule type="expression" dxfId="20" priority="215" stopIfTrue="1">
      <formula>M9="Alto"</formula>
    </cfRule>
    <cfRule type="expression" dxfId="19" priority="216" stopIfTrue="1">
      <formula>M9="Moderado"</formula>
    </cfRule>
    <cfRule type="expression" dxfId="18" priority="217" stopIfTrue="1">
      <formula>M9="Bajo"</formula>
    </cfRule>
    <cfRule type="expression" dxfId="17" priority="218" stopIfTrue="1">
      <formula>M9=0</formula>
    </cfRule>
  </conditionalFormatting>
  <conditionalFormatting sqref="R9:S13">
    <cfRule type="expression" dxfId="16" priority="206" stopIfTrue="1">
      <formula>$Q$9=0</formula>
    </cfRule>
    <cfRule type="expression" dxfId="15" priority="207" stopIfTrue="1">
      <formula>$P$9=0</formula>
    </cfRule>
  </conditionalFormatting>
  <conditionalFormatting sqref="T9:T13">
    <cfRule type="expression" dxfId="14" priority="208" stopIfTrue="1">
      <formula>T9=0</formula>
    </cfRule>
    <cfRule type="expression" dxfId="13" priority="209" stopIfTrue="1">
      <formula>T9="Medio"</formula>
    </cfRule>
    <cfRule type="expression" dxfId="12" priority="210" stopIfTrue="1">
      <formula>T9="Bajo"</formula>
    </cfRule>
    <cfRule type="expression" dxfId="11" priority="211" stopIfTrue="1">
      <formula>T9="Alto"</formula>
    </cfRule>
    <cfRule type="expression" dxfId="10" priority="212" stopIfTrue="1">
      <formula>T9="Inexistente"</formula>
    </cfRule>
  </conditionalFormatting>
  <conditionalFormatting sqref="T9:V13">
    <cfRule type="containsErrors" dxfId="9" priority="198" stopIfTrue="1">
      <formula>ISERROR(T9)</formula>
    </cfRule>
  </conditionalFormatting>
  <conditionalFormatting sqref="V9:V13">
    <cfRule type="expression" dxfId="8" priority="200" stopIfTrue="1">
      <formula>V9=0</formula>
    </cfRule>
    <cfRule type="expression" dxfId="7" priority="201" stopIfTrue="1">
      <formula>V9="Extremo"</formula>
    </cfRule>
    <cfRule type="expression" dxfId="6" priority="202" stopIfTrue="1">
      <formula>V9="Alto"</formula>
    </cfRule>
    <cfRule type="expression" dxfId="5" priority="203" stopIfTrue="1">
      <formula>V9="Moderado"</formula>
    </cfRule>
    <cfRule type="expression" dxfId="4" priority="204" stopIfTrue="1">
      <formula>V9="Bajo"</formula>
    </cfRule>
  </conditionalFormatting>
  <conditionalFormatting sqref="W9:W13">
    <cfRule type="cellIs" dxfId="3" priority="120" operator="equal">
      <formula>"Asumir el riesgo"</formula>
    </cfRule>
    <cfRule type="cellIs" dxfId="2" priority="121" operator="equal">
      <formula>"Evitar el riesgo"</formula>
    </cfRule>
    <cfRule type="cellIs" dxfId="1" priority="122" operator="equal">
      <formula>"Transferir el riesgo"</formula>
    </cfRule>
    <cfRule type="cellIs" dxfId="0" priority="123" operator="equal">
      <formula>"Mitigar el riesgo"</formula>
    </cfRule>
  </conditionalFormatting>
  <dataValidations count="5">
    <dataValidation type="list" allowBlank="1" showInputMessage="1" showErrorMessage="1" sqref="J9:J13" xr:uid="{00000000-0002-0000-0100-000006000000}">
      <formula1>Probabilidad</formula1>
    </dataValidation>
    <dataValidation type="list" allowBlank="1" showInputMessage="1" showErrorMessage="1" sqref="W9:W13" xr:uid="{00000000-0002-0000-0100-000008000000}">
      <formula1>Opción_Tratamiento</formula1>
    </dataValidation>
    <dataValidation type="list" allowBlank="1" showInputMessage="1" showErrorMessage="1" sqref="Q9:Q13" xr:uid="{00000000-0002-0000-0100-000009000000}">
      <formula1>"1,2,3"</formula1>
    </dataValidation>
    <dataValidation type="list" allowBlank="1" showInputMessage="1" showErrorMessage="1" sqref="P9:P13" xr:uid="{00000000-0002-0000-0100-00000A000000}">
      <formula1>"1,2,3,4"</formula1>
    </dataValidation>
    <dataValidation type="list" allowBlank="1" showInputMessage="1" showErrorMessage="1" error="Por favor seleccione una opciòn de la lista desplegable. " prompt="Seleccionar informaciòn de la lista." sqref="B9:B13" xr:uid="{83A92435-2FC4-4B48-AAFB-38487E20693C}">
      <formula1>Tipo_Proceso</formula1>
    </dataValidation>
  </dataValidations>
  <hyperlinks>
    <hyperlink ref="H6:H8" location="RIESGOS!C5" display="CAUSAS O EVENTOS" xr:uid="{25A34D3E-467D-40E7-9F71-19F2A69D4BFB}"/>
    <hyperlink ref="I6:I8" location="RIESGOS!D5" display="RIESGOS!D5" xr:uid="{DAB816C5-BC06-4CA3-8513-35DC36E80237}"/>
    <hyperlink ref="J6" location="TABLAS!B54" display="TABLAS!B54" xr:uid="{3B9F5001-4677-476C-8460-11F40BC039F1}"/>
    <hyperlink ref="K6" location="TABLAS!B69" display="TABLAS!B69" xr:uid="{75D37AEA-D811-460D-AD73-6AE6BF3306E2}"/>
    <hyperlink ref="N6:N8" location="CONTROLES!A1" display="CONTROLES!A1" xr:uid="{6238F9C3-5D77-439E-8B28-D27131DD9B5B}"/>
    <hyperlink ref="P6" location="TABLAS!B20" display="TIPO DE CONTROL" xr:uid="{ED50ECEE-FF4F-4B1B-89C7-DAC4F24D5D86}"/>
    <hyperlink ref="Q6" location="TABLAS!D20" display="PERIODICIDAD DEL CONTROL" xr:uid="{10E87157-0B23-4E06-BCAA-C56CE49B59EF}"/>
  </hyperlinks>
  <pageMargins left="0.7" right="0.7" top="0.75" bottom="0.75" header="0.3" footer="0.3"/>
  <pageSetup scale="10" orientation="portrait" r:id="rId1"/>
  <ignoredErrors>
    <ignoredError sqref="S13:T13 L13:M13 V9 L9:M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2BB710E-54B8-4B71-BC48-922170076126}">
          <x14:formula1>
            <xm:f>'Valoración R.R'!$K$3:$K$7</xm:f>
          </x14:formula1>
          <xm:sqref>K9:K13</xm:sqref>
        </x14:dataValidation>
        <x14:dataValidation type="list" allowBlank="1" showInputMessage="1" showErrorMessage="1" xr:uid="{A308DDCC-5DC6-4C01-9764-70AFFF94ACD4}">
          <x14:formula1>
            <xm:f>Guía_Amenazas!$B$4:$B$49</xm:f>
          </x14:formula1>
          <xm:sqref>F9:F13</xm:sqref>
        </x14:dataValidation>
        <x14:dataValidation type="list" allowBlank="1" showInputMessage="1" showErrorMessage="1" xr:uid="{BC8E99D2-4D5D-451C-A300-28939513CD74}">
          <x14:formula1>
            <xm:f>Guía_Amenazas!$A$54:$A$57</xm:f>
          </x14:formula1>
          <xm:sqref>E9:E13</xm:sqref>
        </x14:dataValidation>
        <x14:dataValidation type="list" allowBlank="1" showInputMessage="1" showErrorMessage="1" xr:uid="{7E589902-CECC-4AB9-BF12-E322D95CDC4F}">
          <x14:formula1>
            <xm:f>'Identf de riesgo'!$D$6:$D$14</xm:f>
          </x14:formula1>
          <xm:sqref>I9:I13</xm:sqref>
        </x14:dataValidation>
        <x14:dataValidation type="list" allowBlank="1" showInputMessage="1" showErrorMessage="1" xr:uid="{CABDC71A-A202-49E0-BAA3-00BD41F06260}">
          <x14:formula1>
            <xm:f>'Valoración R.R'!$K$31:$K$36</xm:f>
          </x14:formula1>
          <xm:sqref>G9:G13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1A55-8431-4B17-AC23-473C393EBF13}">
  <dimension ref="A2:B57"/>
  <sheetViews>
    <sheetView view="pageBreakPreview" zoomScale="93" zoomScaleNormal="100" zoomScaleSheetLayoutView="93" workbookViewId="0">
      <selection activeCell="G44" sqref="G44"/>
    </sheetView>
  </sheetViews>
  <sheetFormatPr baseColWidth="10" defaultColWidth="10.85546875" defaultRowHeight="14.25"/>
  <cols>
    <col min="1" max="1" width="40.5703125" style="365" customWidth="1"/>
    <col min="2" max="2" width="64.85546875" style="365" customWidth="1"/>
    <col min="3" max="251" width="10.85546875" style="365"/>
    <col min="252" max="252" width="6.140625" style="365" customWidth="1"/>
    <col min="253" max="253" width="35.28515625" style="365" customWidth="1"/>
    <col min="254" max="254" width="10.85546875" style="365"/>
    <col min="255" max="255" width="61.7109375" style="365" customWidth="1"/>
    <col min="256" max="507" width="10.85546875" style="365"/>
    <col min="508" max="508" width="6.140625" style="365" customWidth="1"/>
    <col min="509" max="509" width="35.28515625" style="365" customWidth="1"/>
    <col min="510" max="510" width="10.85546875" style="365"/>
    <col min="511" max="511" width="61.7109375" style="365" customWidth="1"/>
    <col min="512" max="763" width="10.85546875" style="365"/>
    <col min="764" max="764" width="6.140625" style="365" customWidth="1"/>
    <col min="765" max="765" width="35.28515625" style="365" customWidth="1"/>
    <col min="766" max="766" width="10.85546875" style="365"/>
    <col min="767" max="767" width="61.7109375" style="365" customWidth="1"/>
    <col min="768" max="1019" width="10.85546875" style="365"/>
    <col min="1020" max="1020" width="6.140625" style="365" customWidth="1"/>
    <col min="1021" max="1021" width="35.28515625" style="365" customWidth="1"/>
    <col min="1022" max="1022" width="10.85546875" style="365"/>
    <col min="1023" max="1023" width="61.7109375" style="365" customWidth="1"/>
    <col min="1024" max="1275" width="10.85546875" style="365"/>
    <col min="1276" max="1276" width="6.140625" style="365" customWidth="1"/>
    <col min="1277" max="1277" width="35.28515625" style="365" customWidth="1"/>
    <col min="1278" max="1278" width="10.85546875" style="365"/>
    <col min="1279" max="1279" width="61.7109375" style="365" customWidth="1"/>
    <col min="1280" max="1531" width="10.85546875" style="365"/>
    <col min="1532" max="1532" width="6.140625" style="365" customWidth="1"/>
    <col min="1533" max="1533" width="35.28515625" style="365" customWidth="1"/>
    <col min="1534" max="1534" width="10.85546875" style="365"/>
    <col min="1535" max="1535" width="61.7109375" style="365" customWidth="1"/>
    <col min="1536" max="1787" width="10.85546875" style="365"/>
    <col min="1788" max="1788" width="6.140625" style="365" customWidth="1"/>
    <col min="1789" max="1789" width="35.28515625" style="365" customWidth="1"/>
    <col min="1790" max="1790" width="10.85546875" style="365"/>
    <col min="1791" max="1791" width="61.7109375" style="365" customWidth="1"/>
    <col min="1792" max="2043" width="10.85546875" style="365"/>
    <col min="2044" max="2044" width="6.140625" style="365" customWidth="1"/>
    <col min="2045" max="2045" width="35.28515625" style="365" customWidth="1"/>
    <col min="2046" max="2046" width="10.85546875" style="365"/>
    <col min="2047" max="2047" width="61.7109375" style="365" customWidth="1"/>
    <col min="2048" max="2299" width="10.85546875" style="365"/>
    <col min="2300" max="2300" width="6.140625" style="365" customWidth="1"/>
    <col min="2301" max="2301" width="35.28515625" style="365" customWidth="1"/>
    <col min="2302" max="2302" width="10.85546875" style="365"/>
    <col min="2303" max="2303" width="61.7109375" style="365" customWidth="1"/>
    <col min="2304" max="2555" width="10.85546875" style="365"/>
    <col min="2556" max="2556" width="6.140625" style="365" customWidth="1"/>
    <col min="2557" max="2557" width="35.28515625" style="365" customWidth="1"/>
    <col min="2558" max="2558" width="10.85546875" style="365"/>
    <col min="2559" max="2559" width="61.7109375" style="365" customWidth="1"/>
    <col min="2560" max="2811" width="10.85546875" style="365"/>
    <col min="2812" max="2812" width="6.140625" style="365" customWidth="1"/>
    <col min="2813" max="2813" width="35.28515625" style="365" customWidth="1"/>
    <col min="2814" max="2814" width="10.85546875" style="365"/>
    <col min="2815" max="2815" width="61.7109375" style="365" customWidth="1"/>
    <col min="2816" max="3067" width="10.85546875" style="365"/>
    <col min="3068" max="3068" width="6.140625" style="365" customWidth="1"/>
    <col min="3069" max="3069" width="35.28515625" style="365" customWidth="1"/>
    <col min="3070" max="3070" width="10.85546875" style="365"/>
    <col min="3071" max="3071" width="61.7109375" style="365" customWidth="1"/>
    <col min="3072" max="3323" width="10.85546875" style="365"/>
    <col min="3324" max="3324" width="6.140625" style="365" customWidth="1"/>
    <col min="3325" max="3325" width="35.28515625" style="365" customWidth="1"/>
    <col min="3326" max="3326" width="10.85546875" style="365"/>
    <col min="3327" max="3327" width="61.7109375" style="365" customWidth="1"/>
    <col min="3328" max="3579" width="10.85546875" style="365"/>
    <col min="3580" max="3580" width="6.140625" style="365" customWidth="1"/>
    <col min="3581" max="3581" width="35.28515625" style="365" customWidth="1"/>
    <col min="3582" max="3582" width="10.85546875" style="365"/>
    <col min="3583" max="3583" width="61.7109375" style="365" customWidth="1"/>
    <col min="3584" max="3835" width="10.85546875" style="365"/>
    <col min="3836" max="3836" width="6.140625" style="365" customWidth="1"/>
    <col min="3837" max="3837" width="35.28515625" style="365" customWidth="1"/>
    <col min="3838" max="3838" width="10.85546875" style="365"/>
    <col min="3839" max="3839" width="61.7109375" style="365" customWidth="1"/>
    <col min="3840" max="4091" width="10.85546875" style="365"/>
    <col min="4092" max="4092" width="6.140625" style="365" customWidth="1"/>
    <col min="4093" max="4093" width="35.28515625" style="365" customWidth="1"/>
    <col min="4094" max="4094" width="10.85546875" style="365"/>
    <col min="4095" max="4095" width="61.7109375" style="365" customWidth="1"/>
    <col min="4096" max="4347" width="10.85546875" style="365"/>
    <col min="4348" max="4348" width="6.140625" style="365" customWidth="1"/>
    <col min="4349" max="4349" width="35.28515625" style="365" customWidth="1"/>
    <col min="4350" max="4350" width="10.85546875" style="365"/>
    <col min="4351" max="4351" width="61.7109375" style="365" customWidth="1"/>
    <col min="4352" max="4603" width="10.85546875" style="365"/>
    <col min="4604" max="4604" width="6.140625" style="365" customWidth="1"/>
    <col min="4605" max="4605" width="35.28515625" style="365" customWidth="1"/>
    <col min="4606" max="4606" width="10.85546875" style="365"/>
    <col min="4607" max="4607" width="61.7109375" style="365" customWidth="1"/>
    <col min="4608" max="4859" width="10.85546875" style="365"/>
    <col min="4860" max="4860" width="6.140625" style="365" customWidth="1"/>
    <col min="4861" max="4861" width="35.28515625" style="365" customWidth="1"/>
    <col min="4862" max="4862" width="10.85546875" style="365"/>
    <col min="4863" max="4863" width="61.7109375" style="365" customWidth="1"/>
    <col min="4864" max="5115" width="10.85546875" style="365"/>
    <col min="5116" max="5116" width="6.140625" style="365" customWidth="1"/>
    <col min="5117" max="5117" width="35.28515625" style="365" customWidth="1"/>
    <col min="5118" max="5118" width="10.85546875" style="365"/>
    <col min="5119" max="5119" width="61.7109375" style="365" customWidth="1"/>
    <col min="5120" max="5371" width="10.85546875" style="365"/>
    <col min="5372" max="5372" width="6.140625" style="365" customWidth="1"/>
    <col min="5373" max="5373" width="35.28515625" style="365" customWidth="1"/>
    <col min="5374" max="5374" width="10.85546875" style="365"/>
    <col min="5375" max="5375" width="61.7109375" style="365" customWidth="1"/>
    <col min="5376" max="5627" width="10.85546875" style="365"/>
    <col min="5628" max="5628" width="6.140625" style="365" customWidth="1"/>
    <col min="5629" max="5629" width="35.28515625" style="365" customWidth="1"/>
    <col min="5630" max="5630" width="10.85546875" style="365"/>
    <col min="5631" max="5631" width="61.7109375" style="365" customWidth="1"/>
    <col min="5632" max="5883" width="10.85546875" style="365"/>
    <col min="5884" max="5884" width="6.140625" style="365" customWidth="1"/>
    <col min="5885" max="5885" width="35.28515625" style="365" customWidth="1"/>
    <col min="5886" max="5886" width="10.85546875" style="365"/>
    <col min="5887" max="5887" width="61.7109375" style="365" customWidth="1"/>
    <col min="5888" max="6139" width="10.85546875" style="365"/>
    <col min="6140" max="6140" width="6.140625" style="365" customWidth="1"/>
    <col min="6141" max="6141" width="35.28515625" style="365" customWidth="1"/>
    <col min="6142" max="6142" width="10.85546875" style="365"/>
    <col min="6143" max="6143" width="61.7109375" style="365" customWidth="1"/>
    <col min="6144" max="6395" width="10.85546875" style="365"/>
    <col min="6396" max="6396" width="6.140625" style="365" customWidth="1"/>
    <col min="6397" max="6397" width="35.28515625" style="365" customWidth="1"/>
    <col min="6398" max="6398" width="10.85546875" style="365"/>
    <col min="6399" max="6399" width="61.7109375" style="365" customWidth="1"/>
    <col min="6400" max="6651" width="10.85546875" style="365"/>
    <col min="6652" max="6652" width="6.140625" style="365" customWidth="1"/>
    <col min="6653" max="6653" width="35.28515625" style="365" customWidth="1"/>
    <col min="6654" max="6654" width="10.85546875" style="365"/>
    <col min="6655" max="6655" width="61.7109375" style="365" customWidth="1"/>
    <col min="6656" max="6907" width="10.85546875" style="365"/>
    <col min="6908" max="6908" width="6.140625" style="365" customWidth="1"/>
    <col min="6909" max="6909" width="35.28515625" style="365" customWidth="1"/>
    <col min="6910" max="6910" width="10.85546875" style="365"/>
    <col min="6911" max="6911" width="61.7109375" style="365" customWidth="1"/>
    <col min="6912" max="7163" width="10.85546875" style="365"/>
    <col min="7164" max="7164" width="6.140625" style="365" customWidth="1"/>
    <col min="7165" max="7165" width="35.28515625" style="365" customWidth="1"/>
    <col min="7166" max="7166" width="10.85546875" style="365"/>
    <col min="7167" max="7167" width="61.7109375" style="365" customWidth="1"/>
    <col min="7168" max="7419" width="10.85546875" style="365"/>
    <col min="7420" max="7420" width="6.140625" style="365" customWidth="1"/>
    <col min="7421" max="7421" width="35.28515625" style="365" customWidth="1"/>
    <col min="7422" max="7422" width="10.85546875" style="365"/>
    <col min="7423" max="7423" width="61.7109375" style="365" customWidth="1"/>
    <col min="7424" max="7675" width="10.85546875" style="365"/>
    <col min="7676" max="7676" width="6.140625" style="365" customWidth="1"/>
    <col min="7677" max="7677" width="35.28515625" style="365" customWidth="1"/>
    <col min="7678" max="7678" width="10.85546875" style="365"/>
    <col min="7679" max="7679" width="61.7109375" style="365" customWidth="1"/>
    <col min="7680" max="7931" width="10.85546875" style="365"/>
    <col min="7932" max="7932" width="6.140625" style="365" customWidth="1"/>
    <col min="7933" max="7933" width="35.28515625" style="365" customWidth="1"/>
    <col min="7934" max="7934" width="10.85546875" style="365"/>
    <col min="7935" max="7935" width="61.7109375" style="365" customWidth="1"/>
    <col min="7936" max="8187" width="10.85546875" style="365"/>
    <col min="8188" max="8188" width="6.140625" style="365" customWidth="1"/>
    <col min="8189" max="8189" width="35.28515625" style="365" customWidth="1"/>
    <col min="8190" max="8190" width="10.85546875" style="365"/>
    <col min="8191" max="8191" width="61.7109375" style="365" customWidth="1"/>
    <col min="8192" max="8443" width="10.85546875" style="365"/>
    <col min="8444" max="8444" width="6.140625" style="365" customWidth="1"/>
    <col min="8445" max="8445" width="35.28515625" style="365" customWidth="1"/>
    <col min="8446" max="8446" width="10.85546875" style="365"/>
    <col min="8447" max="8447" width="61.7109375" style="365" customWidth="1"/>
    <col min="8448" max="8699" width="10.85546875" style="365"/>
    <col min="8700" max="8700" width="6.140625" style="365" customWidth="1"/>
    <col min="8701" max="8701" width="35.28515625" style="365" customWidth="1"/>
    <col min="8702" max="8702" width="10.85546875" style="365"/>
    <col min="8703" max="8703" width="61.7109375" style="365" customWidth="1"/>
    <col min="8704" max="8955" width="10.85546875" style="365"/>
    <col min="8956" max="8956" width="6.140625" style="365" customWidth="1"/>
    <col min="8957" max="8957" width="35.28515625" style="365" customWidth="1"/>
    <col min="8958" max="8958" width="10.85546875" style="365"/>
    <col min="8959" max="8959" width="61.7109375" style="365" customWidth="1"/>
    <col min="8960" max="9211" width="10.85546875" style="365"/>
    <col min="9212" max="9212" width="6.140625" style="365" customWidth="1"/>
    <col min="9213" max="9213" width="35.28515625" style="365" customWidth="1"/>
    <col min="9214" max="9214" width="10.85546875" style="365"/>
    <col min="9215" max="9215" width="61.7109375" style="365" customWidth="1"/>
    <col min="9216" max="9467" width="10.85546875" style="365"/>
    <col min="9468" max="9468" width="6.140625" style="365" customWidth="1"/>
    <col min="9469" max="9469" width="35.28515625" style="365" customWidth="1"/>
    <col min="9470" max="9470" width="10.85546875" style="365"/>
    <col min="9471" max="9471" width="61.7109375" style="365" customWidth="1"/>
    <col min="9472" max="9723" width="10.85546875" style="365"/>
    <col min="9724" max="9724" width="6.140625" style="365" customWidth="1"/>
    <col min="9725" max="9725" width="35.28515625" style="365" customWidth="1"/>
    <col min="9726" max="9726" width="10.85546875" style="365"/>
    <col min="9727" max="9727" width="61.7109375" style="365" customWidth="1"/>
    <col min="9728" max="9979" width="10.85546875" style="365"/>
    <col min="9980" max="9980" width="6.140625" style="365" customWidth="1"/>
    <col min="9981" max="9981" width="35.28515625" style="365" customWidth="1"/>
    <col min="9982" max="9982" width="10.85546875" style="365"/>
    <col min="9983" max="9983" width="61.7109375" style="365" customWidth="1"/>
    <col min="9984" max="10235" width="10.85546875" style="365"/>
    <col min="10236" max="10236" width="6.140625" style="365" customWidth="1"/>
    <col min="10237" max="10237" width="35.28515625" style="365" customWidth="1"/>
    <col min="10238" max="10238" width="10.85546875" style="365"/>
    <col min="10239" max="10239" width="61.7109375" style="365" customWidth="1"/>
    <col min="10240" max="10491" width="10.85546875" style="365"/>
    <col min="10492" max="10492" width="6.140625" style="365" customWidth="1"/>
    <col min="10493" max="10493" width="35.28515625" style="365" customWidth="1"/>
    <col min="10494" max="10494" width="10.85546875" style="365"/>
    <col min="10495" max="10495" width="61.7109375" style="365" customWidth="1"/>
    <col min="10496" max="10747" width="10.85546875" style="365"/>
    <col min="10748" max="10748" width="6.140625" style="365" customWidth="1"/>
    <col min="10749" max="10749" width="35.28515625" style="365" customWidth="1"/>
    <col min="10750" max="10750" width="10.85546875" style="365"/>
    <col min="10751" max="10751" width="61.7109375" style="365" customWidth="1"/>
    <col min="10752" max="11003" width="10.85546875" style="365"/>
    <col min="11004" max="11004" width="6.140625" style="365" customWidth="1"/>
    <col min="11005" max="11005" width="35.28515625" style="365" customWidth="1"/>
    <col min="11006" max="11006" width="10.85546875" style="365"/>
    <col min="11007" max="11007" width="61.7109375" style="365" customWidth="1"/>
    <col min="11008" max="11259" width="10.85546875" style="365"/>
    <col min="11260" max="11260" width="6.140625" style="365" customWidth="1"/>
    <col min="11261" max="11261" width="35.28515625" style="365" customWidth="1"/>
    <col min="11262" max="11262" width="10.85546875" style="365"/>
    <col min="11263" max="11263" width="61.7109375" style="365" customWidth="1"/>
    <col min="11264" max="11515" width="10.85546875" style="365"/>
    <col min="11516" max="11516" width="6.140625" style="365" customWidth="1"/>
    <col min="11517" max="11517" width="35.28515625" style="365" customWidth="1"/>
    <col min="11518" max="11518" width="10.85546875" style="365"/>
    <col min="11519" max="11519" width="61.7109375" style="365" customWidth="1"/>
    <col min="11520" max="11771" width="10.85546875" style="365"/>
    <col min="11772" max="11772" width="6.140625" style="365" customWidth="1"/>
    <col min="11773" max="11773" width="35.28515625" style="365" customWidth="1"/>
    <col min="11774" max="11774" width="10.85546875" style="365"/>
    <col min="11775" max="11775" width="61.7109375" style="365" customWidth="1"/>
    <col min="11776" max="12027" width="10.85546875" style="365"/>
    <col min="12028" max="12028" width="6.140625" style="365" customWidth="1"/>
    <col min="12029" max="12029" width="35.28515625" style="365" customWidth="1"/>
    <col min="12030" max="12030" width="10.85546875" style="365"/>
    <col min="12031" max="12031" width="61.7109375" style="365" customWidth="1"/>
    <col min="12032" max="12283" width="10.85546875" style="365"/>
    <col min="12284" max="12284" width="6.140625" style="365" customWidth="1"/>
    <col min="12285" max="12285" width="35.28515625" style="365" customWidth="1"/>
    <col min="12286" max="12286" width="10.85546875" style="365"/>
    <col min="12287" max="12287" width="61.7109375" style="365" customWidth="1"/>
    <col min="12288" max="12539" width="10.85546875" style="365"/>
    <col min="12540" max="12540" width="6.140625" style="365" customWidth="1"/>
    <col min="12541" max="12541" width="35.28515625" style="365" customWidth="1"/>
    <col min="12542" max="12542" width="10.85546875" style="365"/>
    <col min="12543" max="12543" width="61.7109375" style="365" customWidth="1"/>
    <col min="12544" max="12795" width="10.85546875" style="365"/>
    <col min="12796" max="12796" width="6.140625" style="365" customWidth="1"/>
    <col min="12797" max="12797" width="35.28515625" style="365" customWidth="1"/>
    <col min="12798" max="12798" width="10.85546875" style="365"/>
    <col min="12799" max="12799" width="61.7109375" style="365" customWidth="1"/>
    <col min="12800" max="13051" width="10.85546875" style="365"/>
    <col min="13052" max="13052" width="6.140625" style="365" customWidth="1"/>
    <col min="13053" max="13053" width="35.28515625" style="365" customWidth="1"/>
    <col min="13054" max="13054" width="10.85546875" style="365"/>
    <col min="13055" max="13055" width="61.7109375" style="365" customWidth="1"/>
    <col min="13056" max="13307" width="10.85546875" style="365"/>
    <col min="13308" max="13308" width="6.140625" style="365" customWidth="1"/>
    <col min="13309" max="13309" width="35.28515625" style="365" customWidth="1"/>
    <col min="13310" max="13310" width="10.85546875" style="365"/>
    <col min="13311" max="13311" width="61.7109375" style="365" customWidth="1"/>
    <col min="13312" max="13563" width="10.85546875" style="365"/>
    <col min="13564" max="13564" width="6.140625" style="365" customWidth="1"/>
    <col min="13565" max="13565" width="35.28515625" style="365" customWidth="1"/>
    <col min="13566" max="13566" width="10.85546875" style="365"/>
    <col min="13567" max="13567" width="61.7109375" style="365" customWidth="1"/>
    <col min="13568" max="13819" width="10.85546875" style="365"/>
    <col min="13820" max="13820" width="6.140625" style="365" customWidth="1"/>
    <col min="13821" max="13821" width="35.28515625" style="365" customWidth="1"/>
    <col min="13822" max="13822" width="10.85546875" style="365"/>
    <col min="13823" max="13823" width="61.7109375" style="365" customWidth="1"/>
    <col min="13824" max="14075" width="10.85546875" style="365"/>
    <col min="14076" max="14076" width="6.140625" style="365" customWidth="1"/>
    <col min="14077" max="14077" width="35.28515625" style="365" customWidth="1"/>
    <col min="14078" max="14078" width="10.85546875" style="365"/>
    <col min="14079" max="14079" width="61.7109375" style="365" customWidth="1"/>
    <col min="14080" max="14331" width="10.85546875" style="365"/>
    <col min="14332" max="14332" width="6.140625" style="365" customWidth="1"/>
    <col min="14333" max="14333" width="35.28515625" style="365" customWidth="1"/>
    <col min="14334" max="14334" width="10.85546875" style="365"/>
    <col min="14335" max="14335" width="61.7109375" style="365" customWidth="1"/>
    <col min="14336" max="14587" width="10.85546875" style="365"/>
    <col min="14588" max="14588" width="6.140625" style="365" customWidth="1"/>
    <col min="14589" max="14589" width="35.28515625" style="365" customWidth="1"/>
    <col min="14590" max="14590" width="10.85546875" style="365"/>
    <col min="14591" max="14591" width="61.7109375" style="365" customWidth="1"/>
    <col min="14592" max="14843" width="10.85546875" style="365"/>
    <col min="14844" max="14844" width="6.140625" style="365" customWidth="1"/>
    <col min="14845" max="14845" width="35.28515625" style="365" customWidth="1"/>
    <col min="14846" max="14846" width="10.85546875" style="365"/>
    <col min="14847" max="14847" width="61.7109375" style="365" customWidth="1"/>
    <col min="14848" max="15099" width="10.85546875" style="365"/>
    <col min="15100" max="15100" width="6.140625" style="365" customWidth="1"/>
    <col min="15101" max="15101" width="35.28515625" style="365" customWidth="1"/>
    <col min="15102" max="15102" width="10.85546875" style="365"/>
    <col min="15103" max="15103" width="61.7109375" style="365" customWidth="1"/>
    <col min="15104" max="15355" width="10.85546875" style="365"/>
    <col min="15356" max="15356" width="6.140625" style="365" customWidth="1"/>
    <col min="15357" max="15357" width="35.28515625" style="365" customWidth="1"/>
    <col min="15358" max="15358" width="10.85546875" style="365"/>
    <col min="15359" max="15359" width="61.7109375" style="365" customWidth="1"/>
    <col min="15360" max="15611" width="10.85546875" style="365"/>
    <col min="15612" max="15612" width="6.140625" style="365" customWidth="1"/>
    <col min="15613" max="15613" width="35.28515625" style="365" customWidth="1"/>
    <col min="15614" max="15614" width="10.85546875" style="365"/>
    <col min="15615" max="15615" width="61.7109375" style="365" customWidth="1"/>
    <col min="15616" max="15867" width="10.85546875" style="365"/>
    <col min="15868" max="15868" width="6.140625" style="365" customWidth="1"/>
    <col min="15869" max="15869" width="35.28515625" style="365" customWidth="1"/>
    <col min="15870" max="15870" width="10.85546875" style="365"/>
    <col min="15871" max="15871" width="61.7109375" style="365" customWidth="1"/>
    <col min="15872" max="16123" width="10.85546875" style="365"/>
    <col min="16124" max="16124" width="6.140625" style="365" customWidth="1"/>
    <col min="16125" max="16125" width="35.28515625" style="365" customWidth="1"/>
    <col min="16126" max="16126" width="10.85546875" style="365"/>
    <col min="16127" max="16127" width="61.7109375" style="365" customWidth="1"/>
    <col min="16128" max="16384" width="10.85546875" style="365"/>
  </cols>
  <sheetData>
    <row r="2" spans="1:2" ht="15">
      <c r="A2" s="414" t="s">
        <v>1452</v>
      </c>
      <c r="B2" s="414"/>
    </row>
    <row r="3" spans="1:2" ht="15">
      <c r="A3" s="367" t="s">
        <v>1401</v>
      </c>
      <c r="B3" s="367" t="s">
        <v>1400</v>
      </c>
    </row>
    <row r="4" spans="1:2" ht="15" customHeight="1">
      <c r="A4" s="413" t="s">
        <v>1402</v>
      </c>
      <c r="B4" s="366" t="s">
        <v>1406</v>
      </c>
    </row>
    <row r="5" spans="1:2">
      <c r="A5" s="413"/>
      <c r="B5" s="366" t="s">
        <v>1407</v>
      </c>
    </row>
    <row r="6" spans="1:2">
      <c r="A6" s="413"/>
      <c r="B6" s="366" t="s">
        <v>1408</v>
      </c>
    </row>
    <row r="7" spans="1:2">
      <c r="A7" s="413"/>
      <c r="B7" s="366" t="s">
        <v>1409</v>
      </c>
    </row>
    <row r="8" spans="1:2">
      <c r="A8" s="413"/>
      <c r="B8" s="366" t="s">
        <v>1410</v>
      </c>
    </row>
    <row r="9" spans="1:2">
      <c r="A9" s="413"/>
      <c r="B9" s="366" t="s">
        <v>1411</v>
      </c>
    </row>
    <row r="10" spans="1:2">
      <c r="A10" s="413"/>
      <c r="B10" s="366" t="s">
        <v>1412</v>
      </c>
    </row>
    <row r="11" spans="1:2">
      <c r="A11" s="413"/>
      <c r="B11" s="366" t="s">
        <v>1413</v>
      </c>
    </row>
    <row r="12" spans="1:2" ht="25.5">
      <c r="A12" s="413"/>
      <c r="B12" s="366" t="s">
        <v>1414</v>
      </c>
    </row>
    <row r="13" spans="1:2" ht="14.25" customHeight="1">
      <c r="A13" s="413" t="s">
        <v>1403</v>
      </c>
      <c r="B13" s="366" t="s">
        <v>1415</v>
      </c>
    </row>
    <row r="14" spans="1:2">
      <c r="A14" s="413"/>
      <c r="B14" s="366" t="s">
        <v>1416</v>
      </c>
    </row>
    <row r="15" spans="1:2">
      <c r="A15" s="413"/>
      <c r="B15" s="366" t="s">
        <v>1417</v>
      </c>
    </row>
    <row r="16" spans="1:2">
      <c r="A16" s="413"/>
      <c r="B16" s="366" t="s">
        <v>1418</v>
      </c>
    </row>
    <row r="17" spans="1:2">
      <c r="A17" s="413"/>
      <c r="B17" s="366" t="s">
        <v>1419</v>
      </c>
    </row>
    <row r="18" spans="1:2">
      <c r="A18" s="413"/>
      <c r="B18" s="366" t="s">
        <v>1420</v>
      </c>
    </row>
    <row r="19" spans="1:2">
      <c r="A19" s="413"/>
      <c r="B19" s="366" t="s">
        <v>1421</v>
      </c>
    </row>
    <row r="20" spans="1:2">
      <c r="A20" s="413"/>
      <c r="B20" s="366" t="s">
        <v>1422</v>
      </c>
    </row>
    <row r="21" spans="1:2">
      <c r="A21" s="413"/>
      <c r="B21" s="366" t="s">
        <v>1423</v>
      </c>
    </row>
    <row r="22" spans="1:2">
      <c r="A22" s="413"/>
      <c r="B22" s="366" t="s">
        <v>1424</v>
      </c>
    </row>
    <row r="23" spans="1:2">
      <c r="A23" s="413"/>
      <c r="B23" s="366" t="s">
        <v>1425</v>
      </c>
    </row>
    <row r="24" spans="1:2">
      <c r="A24" s="413"/>
      <c r="B24" s="366" t="s">
        <v>1426</v>
      </c>
    </row>
    <row r="25" spans="1:2">
      <c r="A25" s="413"/>
      <c r="B25" s="366" t="s">
        <v>1427</v>
      </c>
    </row>
    <row r="26" spans="1:2">
      <c r="A26" s="413"/>
      <c r="B26" s="366" t="s">
        <v>1428</v>
      </c>
    </row>
    <row r="27" spans="1:2" ht="42.75" customHeight="1">
      <c r="A27" s="413" t="s">
        <v>1404</v>
      </c>
      <c r="B27" s="366" t="s">
        <v>1429</v>
      </c>
    </row>
    <row r="28" spans="1:2">
      <c r="A28" s="413"/>
      <c r="B28" s="366" t="s">
        <v>1430</v>
      </c>
    </row>
    <row r="29" spans="1:2">
      <c r="A29" s="413"/>
      <c r="B29" s="366" t="s">
        <v>1431</v>
      </c>
    </row>
    <row r="30" spans="1:2">
      <c r="A30" s="413"/>
      <c r="B30" s="366" t="s">
        <v>1432</v>
      </c>
    </row>
    <row r="31" spans="1:2" ht="25.5">
      <c r="A31" s="413"/>
      <c r="B31" s="366" t="s">
        <v>1433</v>
      </c>
    </row>
    <row r="32" spans="1:2">
      <c r="A32" s="413"/>
      <c r="B32" s="366" t="s">
        <v>1434</v>
      </c>
    </row>
    <row r="33" spans="1:2">
      <c r="A33" s="413"/>
      <c r="B33" s="366" t="s">
        <v>1435</v>
      </c>
    </row>
    <row r="34" spans="1:2">
      <c r="A34" s="413"/>
      <c r="B34" s="366" t="s">
        <v>1436</v>
      </c>
    </row>
    <row r="35" spans="1:2">
      <c r="A35" s="413"/>
      <c r="B35" s="366" t="s">
        <v>1437</v>
      </c>
    </row>
    <row r="36" spans="1:2" ht="25.5">
      <c r="A36" s="413"/>
      <c r="B36" s="366" t="s">
        <v>1438</v>
      </c>
    </row>
    <row r="37" spans="1:2">
      <c r="A37" s="413"/>
      <c r="B37" s="366" t="s">
        <v>1439</v>
      </c>
    </row>
    <row r="38" spans="1:2">
      <c r="A38" s="413"/>
      <c r="B38" s="366" t="s">
        <v>1440</v>
      </c>
    </row>
    <row r="39" spans="1:2">
      <c r="A39" s="413"/>
      <c r="B39" s="366" t="s">
        <v>1441</v>
      </c>
    </row>
    <row r="40" spans="1:2">
      <c r="A40" s="413"/>
      <c r="B40" s="366" t="s">
        <v>1442</v>
      </c>
    </row>
    <row r="41" spans="1:2">
      <c r="A41" s="413"/>
      <c r="B41" s="366" t="s">
        <v>1443</v>
      </c>
    </row>
    <row r="42" spans="1:2">
      <c r="A42" s="413"/>
      <c r="B42" s="366" t="s">
        <v>1444</v>
      </c>
    </row>
    <row r="43" spans="1:2" ht="14.25" customHeight="1">
      <c r="A43" s="413" t="s">
        <v>1405</v>
      </c>
      <c r="B43" s="366" t="s">
        <v>1445</v>
      </c>
    </row>
    <row r="44" spans="1:2">
      <c r="A44" s="413"/>
      <c r="B44" s="366" t="s">
        <v>1446</v>
      </c>
    </row>
    <row r="45" spans="1:2">
      <c r="A45" s="413"/>
      <c r="B45" s="366" t="s">
        <v>1447</v>
      </c>
    </row>
    <row r="46" spans="1:2" ht="25.5">
      <c r="A46" s="413"/>
      <c r="B46" s="366" t="s">
        <v>1448</v>
      </c>
    </row>
    <row r="47" spans="1:2">
      <c r="A47" s="413"/>
      <c r="B47" s="366" t="s">
        <v>1449</v>
      </c>
    </row>
    <row r="48" spans="1:2">
      <c r="A48" s="413"/>
      <c r="B48" s="366" t="s">
        <v>1450</v>
      </c>
    </row>
    <row r="49" spans="1:2" ht="25.5">
      <c r="A49" s="413"/>
      <c r="B49" s="366" t="s">
        <v>1451</v>
      </c>
    </row>
    <row r="54" spans="1:2">
      <c r="A54" s="301" t="s">
        <v>1402</v>
      </c>
    </row>
    <row r="55" spans="1:2">
      <c r="A55" s="301" t="s">
        <v>1403</v>
      </c>
    </row>
    <row r="56" spans="1:2" ht="14.25" customHeight="1">
      <c r="A56" s="301" t="s">
        <v>1404</v>
      </c>
    </row>
    <row r="57" spans="1:2">
      <c r="A57" s="301" t="s">
        <v>1405</v>
      </c>
    </row>
  </sheetData>
  <mergeCells count="5">
    <mergeCell ref="A4:A12"/>
    <mergeCell ref="A13:A26"/>
    <mergeCell ref="A27:A42"/>
    <mergeCell ref="A43:A49"/>
    <mergeCell ref="A2:B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AF41-1AAE-4A1F-8811-4B44948D9401}">
  <dimension ref="B4:D27"/>
  <sheetViews>
    <sheetView showGridLines="0" showRowColHeaders="0" view="pageBreakPreview" zoomScale="60" zoomScaleNormal="80" workbookViewId="0">
      <selection activeCell="D14" sqref="D14"/>
    </sheetView>
  </sheetViews>
  <sheetFormatPr baseColWidth="10" defaultColWidth="10.85546875" defaultRowHeight="15"/>
  <cols>
    <col min="1" max="1" width="10.85546875" style="333"/>
    <col min="2" max="2" width="73.7109375" style="333" customWidth="1"/>
    <col min="3" max="3" width="100.7109375" style="333" customWidth="1"/>
    <col min="4" max="4" width="66.42578125" style="333" customWidth="1"/>
    <col min="5" max="16384" width="10.85546875" style="333"/>
  </cols>
  <sheetData>
    <row r="4" spans="2:4" ht="15.75" thickBot="1"/>
    <row r="5" spans="2:4" ht="15.75">
      <c r="B5" s="321" t="s">
        <v>138</v>
      </c>
      <c r="C5" s="322" t="s">
        <v>722</v>
      </c>
      <c r="D5" s="334" t="s">
        <v>723</v>
      </c>
    </row>
    <row r="6" spans="2:4" ht="409.5" customHeight="1">
      <c r="B6" s="415" t="s">
        <v>1380</v>
      </c>
      <c r="C6" s="335" t="s">
        <v>1391</v>
      </c>
      <c r="D6" s="417" t="s">
        <v>724</v>
      </c>
    </row>
    <row r="7" spans="2:4" ht="409.5" customHeight="1">
      <c r="B7" s="416"/>
      <c r="C7" s="336" t="s">
        <v>1392</v>
      </c>
      <c r="D7" s="418"/>
    </row>
    <row r="8" spans="2:4" ht="374.1" customHeight="1">
      <c r="B8" s="415" t="s">
        <v>1381</v>
      </c>
      <c r="C8" s="337" t="s">
        <v>725</v>
      </c>
      <c r="D8" s="417" t="s">
        <v>726</v>
      </c>
    </row>
    <row r="9" spans="2:4" ht="221.1" customHeight="1">
      <c r="B9" s="416"/>
      <c r="C9" s="336" t="s">
        <v>727</v>
      </c>
      <c r="D9" s="418"/>
    </row>
    <row r="10" spans="2:4" ht="255">
      <c r="B10" s="415" t="s">
        <v>1382</v>
      </c>
      <c r="C10" s="338" t="s">
        <v>728</v>
      </c>
      <c r="D10" s="417" t="s">
        <v>729</v>
      </c>
    </row>
    <row r="11" spans="2:4" ht="186" customHeight="1">
      <c r="B11" s="416"/>
      <c r="C11" s="339" t="s">
        <v>730</v>
      </c>
      <c r="D11" s="418"/>
    </row>
    <row r="12" spans="2:4" ht="369.6" customHeight="1">
      <c r="B12" s="340" t="s">
        <v>721</v>
      </c>
      <c r="C12" s="341" t="s">
        <v>1393</v>
      </c>
      <c r="D12" s="342" t="s">
        <v>731</v>
      </c>
    </row>
    <row r="13" spans="2:4" ht="178.5" customHeight="1">
      <c r="B13" s="340" t="s">
        <v>1383</v>
      </c>
      <c r="C13" s="341" t="s">
        <v>732</v>
      </c>
      <c r="D13" s="342" t="s">
        <v>733</v>
      </c>
    </row>
    <row r="14" spans="2:4" ht="348.95" customHeight="1" thickBot="1">
      <c r="B14" s="343" t="s">
        <v>1394</v>
      </c>
      <c r="C14" s="344" t="s">
        <v>1395</v>
      </c>
      <c r="D14" s="345" t="s">
        <v>724</v>
      </c>
    </row>
    <row r="19" spans="2:2">
      <c r="B19" s="415"/>
    </row>
    <row r="20" spans="2:2">
      <c r="B20" s="416"/>
    </row>
    <row r="21" spans="2:2">
      <c r="B21" s="415"/>
    </row>
    <row r="22" spans="2:2">
      <c r="B22" s="416"/>
    </row>
    <row r="23" spans="2:2">
      <c r="B23" s="415"/>
    </row>
    <row r="24" spans="2:2">
      <c r="B24" s="416"/>
    </row>
    <row r="25" spans="2:2" ht="15.75">
      <c r="B25" s="340"/>
    </row>
    <row r="26" spans="2:2" ht="15.75">
      <c r="B26" s="340"/>
    </row>
    <row r="27" spans="2:2" ht="16.5" thickBot="1">
      <c r="B27" s="343"/>
    </row>
  </sheetData>
  <mergeCells count="9">
    <mergeCell ref="B19:B20"/>
    <mergeCell ref="B21:B22"/>
    <mergeCell ref="B23:B24"/>
    <mergeCell ref="B6:B7"/>
    <mergeCell ref="D6:D7"/>
    <mergeCell ref="B8:B9"/>
    <mergeCell ref="D8:D9"/>
    <mergeCell ref="B10:B11"/>
    <mergeCell ref="D10:D11"/>
  </mergeCells>
  <pageMargins left="0.7" right="0.7" top="0.75" bottom="0.75" header="0.3" footer="0.3"/>
  <pageSetup paperSize="9" scale="32" orientation="portrait" verticalDpi="597"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showRowColHeaders="0" topLeftCell="A76" zoomScale="66" zoomScaleNormal="66" workbookViewId="0">
      <selection activeCell="G48" sqref="G48"/>
    </sheetView>
  </sheetViews>
  <sheetFormatPr baseColWidth="10" defaultColWidth="9.140625" defaultRowHeight="12.75"/>
  <cols>
    <col min="1" max="1" width="8.140625" style="7" customWidth="1"/>
    <col min="2" max="2" width="27.28515625" style="7" customWidth="1"/>
    <col min="3" max="3" width="21.42578125" style="7" customWidth="1"/>
    <col min="4" max="4" width="26" style="7" customWidth="1"/>
    <col min="5" max="5" width="25.28515625" style="7" customWidth="1"/>
    <col min="6" max="8" width="24" style="7" customWidth="1"/>
    <col min="9" max="9" width="41" style="7" customWidth="1"/>
    <col min="10" max="10" width="40.85546875" style="7" customWidth="1"/>
    <col min="11" max="11" width="42.85546875" style="109" customWidth="1"/>
    <col min="12" max="12" width="56.85546875" style="109" customWidth="1"/>
    <col min="13" max="13" width="24.7109375" style="7" customWidth="1"/>
    <col min="14" max="14" width="22.140625" style="7" bestFit="1" customWidth="1"/>
    <col min="15" max="15" width="15.28515625" style="7" customWidth="1"/>
    <col min="16" max="16" width="21.42578125" style="7" customWidth="1"/>
    <col min="17" max="17" width="33.85546875" style="7" customWidth="1"/>
    <col min="18" max="18" width="12" style="7" customWidth="1"/>
    <col min="19" max="19" width="15" style="7" customWidth="1"/>
    <col min="20" max="20" width="13" style="7" customWidth="1"/>
    <col min="21" max="21" width="13.42578125" style="7" customWidth="1"/>
    <col min="22" max="22" width="15.28515625" style="7" customWidth="1"/>
    <col min="23" max="23" width="9.140625" style="7"/>
    <col min="24" max="24" width="10.42578125" style="7" customWidth="1"/>
    <col min="25" max="25" width="9.140625" style="7"/>
    <col min="26" max="26" width="20.140625" style="7" customWidth="1"/>
    <col min="27" max="257" width="9.140625" style="7"/>
    <col min="258" max="258" width="8.140625" style="7" customWidth="1"/>
    <col min="259" max="259" width="29.42578125" style="7" customWidth="1"/>
    <col min="260" max="260" width="21.42578125" style="7" customWidth="1"/>
    <col min="261" max="261" width="26" style="7" customWidth="1"/>
    <col min="262" max="262" width="25.28515625" style="7" customWidth="1"/>
    <col min="263" max="265" width="24" style="7" customWidth="1"/>
    <col min="266" max="266" width="34.85546875" style="7" customWidth="1"/>
    <col min="267" max="267" width="40.85546875" style="7" customWidth="1"/>
    <col min="268" max="268" width="42.85546875" style="7" customWidth="1"/>
    <col min="269" max="269" width="24.7109375" style="7" customWidth="1"/>
    <col min="270" max="270" width="11.28515625" style="7" customWidth="1"/>
    <col min="271" max="271" width="15.28515625" style="7" customWidth="1"/>
    <col min="272" max="272" width="21.42578125" style="7" customWidth="1"/>
    <col min="273" max="273" width="16.7109375" style="7" customWidth="1"/>
    <col min="274" max="274" width="12" style="7" customWidth="1"/>
    <col min="275" max="275" width="15" style="7" customWidth="1"/>
    <col min="276" max="276" width="13" style="7" customWidth="1"/>
    <col min="277" max="277" width="13.42578125" style="7" customWidth="1"/>
    <col min="278" max="278" width="15.28515625" style="7" customWidth="1"/>
    <col min="279" max="279" width="9.140625" style="7"/>
    <col min="280" max="280" width="10.42578125" style="7" customWidth="1"/>
    <col min="281" max="281" width="9.140625" style="7"/>
    <col min="282" max="282" width="20.140625" style="7" customWidth="1"/>
    <col min="283" max="513" width="9.140625" style="7"/>
    <col min="514" max="514" width="8.140625" style="7" customWidth="1"/>
    <col min="515" max="515" width="29.42578125" style="7" customWidth="1"/>
    <col min="516" max="516" width="21.42578125" style="7" customWidth="1"/>
    <col min="517" max="517" width="26" style="7" customWidth="1"/>
    <col min="518" max="518" width="25.28515625" style="7" customWidth="1"/>
    <col min="519" max="521" width="24" style="7" customWidth="1"/>
    <col min="522" max="522" width="34.85546875" style="7" customWidth="1"/>
    <col min="523" max="523" width="40.85546875" style="7" customWidth="1"/>
    <col min="524" max="524" width="42.85546875" style="7" customWidth="1"/>
    <col min="525" max="525" width="24.7109375" style="7" customWidth="1"/>
    <col min="526" max="526" width="11.28515625" style="7" customWidth="1"/>
    <col min="527" max="527" width="15.28515625" style="7" customWidth="1"/>
    <col min="528" max="528" width="21.42578125" style="7" customWidth="1"/>
    <col min="529" max="529" width="16.7109375" style="7" customWidth="1"/>
    <col min="530" max="530" width="12" style="7" customWidth="1"/>
    <col min="531" max="531" width="15" style="7" customWidth="1"/>
    <col min="532" max="532" width="13" style="7" customWidth="1"/>
    <col min="533" max="533" width="13.42578125" style="7" customWidth="1"/>
    <col min="534" max="534" width="15.28515625" style="7" customWidth="1"/>
    <col min="535" max="535" width="9.140625" style="7"/>
    <col min="536" max="536" width="10.42578125" style="7" customWidth="1"/>
    <col min="537" max="537" width="9.140625" style="7"/>
    <col min="538" max="538" width="20.140625" style="7" customWidth="1"/>
    <col min="539" max="769" width="9.140625" style="7"/>
    <col min="770" max="770" width="8.140625" style="7" customWidth="1"/>
    <col min="771" max="771" width="29.42578125" style="7" customWidth="1"/>
    <col min="772" max="772" width="21.42578125" style="7" customWidth="1"/>
    <col min="773" max="773" width="26" style="7" customWidth="1"/>
    <col min="774" max="774" width="25.28515625" style="7" customWidth="1"/>
    <col min="775" max="777" width="24" style="7" customWidth="1"/>
    <col min="778" max="778" width="34.85546875" style="7" customWidth="1"/>
    <col min="779" max="779" width="40.85546875" style="7" customWidth="1"/>
    <col min="780" max="780" width="42.85546875" style="7" customWidth="1"/>
    <col min="781" max="781" width="24.7109375" style="7" customWidth="1"/>
    <col min="782" max="782" width="11.28515625" style="7" customWidth="1"/>
    <col min="783" max="783" width="15.28515625" style="7" customWidth="1"/>
    <col min="784" max="784" width="21.42578125" style="7" customWidth="1"/>
    <col min="785" max="785" width="16.7109375" style="7" customWidth="1"/>
    <col min="786" max="786" width="12" style="7" customWidth="1"/>
    <col min="787" max="787" width="15" style="7" customWidth="1"/>
    <col min="788" max="788" width="13" style="7" customWidth="1"/>
    <col min="789" max="789" width="13.42578125" style="7" customWidth="1"/>
    <col min="790" max="790" width="15.28515625" style="7" customWidth="1"/>
    <col min="791" max="791" width="9.140625" style="7"/>
    <col min="792" max="792" width="10.42578125" style="7" customWidth="1"/>
    <col min="793" max="793" width="9.140625" style="7"/>
    <col min="794" max="794" width="20.140625" style="7" customWidth="1"/>
    <col min="795" max="1025" width="9.140625" style="7"/>
    <col min="1026" max="1026" width="8.140625" style="7" customWidth="1"/>
    <col min="1027" max="1027" width="29.42578125" style="7" customWidth="1"/>
    <col min="1028" max="1028" width="21.42578125" style="7" customWidth="1"/>
    <col min="1029" max="1029" width="26" style="7" customWidth="1"/>
    <col min="1030" max="1030" width="25.28515625" style="7" customWidth="1"/>
    <col min="1031" max="1033" width="24" style="7" customWidth="1"/>
    <col min="1034" max="1034" width="34.85546875" style="7" customWidth="1"/>
    <col min="1035" max="1035" width="40.85546875" style="7" customWidth="1"/>
    <col min="1036" max="1036" width="42.85546875" style="7" customWidth="1"/>
    <col min="1037" max="1037" width="24.7109375" style="7" customWidth="1"/>
    <col min="1038" max="1038" width="11.28515625" style="7" customWidth="1"/>
    <col min="1039" max="1039" width="15.28515625" style="7" customWidth="1"/>
    <col min="1040" max="1040" width="21.42578125" style="7" customWidth="1"/>
    <col min="1041" max="1041" width="16.7109375" style="7" customWidth="1"/>
    <col min="1042" max="1042" width="12" style="7" customWidth="1"/>
    <col min="1043" max="1043" width="15" style="7" customWidth="1"/>
    <col min="1044" max="1044" width="13" style="7" customWidth="1"/>
    <col min="1045" max="1045" width="13.42578125" style="7" customWidth="1"/>
    <col min="1046" max="1046" width="15.28515625" style="7" customWidth="1"/>
    <col min="1047" max="1047" width="9.140625" style="7"/>
    <col min="1048" max="1048" width="10.42578125" style="7" customWidth="1"/>
    <col min="1049" max="1049" width="9.140625" style="7"/>
    <col min="1050" max="1050" width="20.140625" style="7" customWidth="1"/>
    <col min="1051" max="1281" width="9.140625" style="7"/>
    <col min="1282" max="1282" width="8.140625" style="7" customWidth="1"/>
    <col min="1283" max="1283" width="29.42578125" style="7" customWidth="1"/>
    <col min="1284" max="1284" width="21.42578125" style="7" customWidth="1"/>
    <col min="1285" max="1285" width="26" style="7" customWidth="1"/>
    <col min="1286" max="1286" width="25.28515625" style="7" customWidth="1"/>
    <col min="1287" max="1289" width="24" style="7" customWidth="1"/>
    <col min="1290" max="1290" width="34.85546875" style="7" customWidth="1"/>
    <col min="1291" max="1291" width="40.85546875" style="7" customWidth="1"/>
    <col min="1292" max="1292" width="42.85546875" style="7" customWidth="1"/>
    <col min="1293" max="1293" width="24.7109375" style="7" customWidth="1"/>
    <col min="1294" max="1294" width="11.28515625" style="7" customWidth="1"/>
    <col min="1295" max="1295" width="15.28515625" style="7" customWidth="1"/>
    <col min="1296" max="1296" width="21.42578125" style="7" customWidth="1"/>
    <col min="1297" max="1297" width="16.7109375" style="7" customWidth="1"/>
    <col min="1298" max="1298" width="12" style="7" customWidth="1"/>
    <col min="1299" max="1299" width="15" style="7" customWidth="1"/>
    <col min="1300" max="1300" width="13" style="7" customWidth="1"/>
    <col min="1301" max="1301" width="13.42578125" style="7" customWidth="1"/>
    <col min="1302" max="1302" width="15.28515625" style="7" customWidth="1"/>
    <col min="1303" max="1303" width="9.140625" style="7"/>
    <col min="1304" max="1304" width="10.42578125" style="7" customWidth="1"/>
    <col min="1305" max="1305" width="9.140625" style="7"/>
    <col min="1306" max="1306" width="20.140625" style="7" customWidth="1"/>
    <col min="1307" max="1537" width="9.140625" style="7"/>
    <col min="1538" max="1538" width="8.140625" style="7" customWidth="1"/>
    <col min="1539" max="1539" width="29.42578125" style="7" customWidth="1"/>
    <col min="1540" max="1540" width="21.42578125" style="7" customWidth="1"/>
    <col min="1541" max="1541" width="26" style="7" customWidth="1"/>
    <col min="1542" max="1542" width="25.28515625" style="7" customWidth="1"/>
    <col min="1543" max="1545" width="24" style="7" customWidth="1"/>
    <col min="1546" max="1546" width="34.85546875" style="7" customWidth="1"/>
    <col min="1547" max="1547" width="40.85546875" style="7" customWidth="1"/>
    <col min="1548" max="1548" width="42.85546875" style="7" customWidth="1"/>
    <col min="1549" max="1549" width="24.7109375" style="7" customWidth="1"/>
    <col min="1550" max="1550" width="11.28515625" style="7" customWidth="1"/>
    <col min="1551" max="1551" width="15.28515625" style="7" customWidth="1"/>
    <col min="1552" max="1552" width="21.42578125" style="7" customWidth="1"/>
    <col min="1553" max="1553" width="16.7109375" style="7" customWidth="1"/>
    <col min="1554" max="1554" width="12" style="7" customWidth="1"/>
    <col min="1555" max="1555" width="15" style="7" customWidth="1"/>
    <col min="1556" max="1556" width="13" style="7" customWidth="1"/>
    <col min="1557" max="1557" width="13.42578125" style="7" customWidth="1"/>
    <col min="1558" max="1558" width="15.28515625" style="7" customWidth="1"/>
    <col min="1559" max="1559" width="9.140625" style="7"/>
    <col min="1560" max="1560" width="10.42578125" style="7" customWidth="1"/>
    <col min="1561" max="1561" width="9.140625" style="7"/>
    <col min="1562" max="1562" width="20.140625" style="7" customWidth="1"/>
    <col min="1563" max="1793" width="9.140625" style="7"/>
    <col min="1794" max="1794" width="8.140625" style="7" customWidth="1"/>
    <col min="1795" max="1795" width="29.42578125" style="7" customWidth="1"/>
    <col min="1796" max="1796" width="21.42578125" style="7" customWidth="1"/>
    <col min="1797" max="1797" width="26" style="7" customWidth="1"/>
    <col min="1798" max="1798" width="25.28515625" style="7" customWidth="1"/>
    <col min="1799" max="1801" width="24" style="7" customWidth="1"/>
    <col min="1802" max="1802" width="34.85546875" style="7" customWidth="1"/>
    <col min="1803" max="1803" width="40.85546875" style="7" customWidth="1"/>
    <col min="1804" max="1804" width="42.85546875" style="7" customWidth="1"/>
    <col min="1805" max="1805" width="24.7109375" style="7" customWidth="1"/>
    <col min="1806" max="1806" width="11.28515625" style="7" customWidth="1"/>
    <col min="1807" max="1807" width="15.28515625" style="7" customWidth="1"/>
    <col min="1808" max="1808" width="21.42578125" style="7" customWidth="1"/>
    <col min="1809" max="1809" width="16.7109375" style="7" customWidth="1"/>
    <col min="1810" max="1810" width="12" style="7" customWidth="1"/>
    <col min="1811" max="1811" width="15" style="7" customWidth="1"/>
    <col min="1812" max="1812" width="13" style="7" customWidth="1"/>
    <col min="1813" max="1813" width="13.42578125" style="7" customWidth="1"/>
    <col min="1814" max="1814" width="15.28515625" style="7" customWidth="1"/>
    <col min="1815" max="1815" width="9.140625" style="7"/>
    <col min="1816" max="1816" width="10.42578125" style="7" customWidth="1"/>
    <col min="1817" max="1817" width="9.140625" style="7"/>
    <col min="1818" max="1818" width="20.140625" style="7" customWidth="1"/>
    <col min="1819" max="2049" width="9.140625" style="7"/>
    <col min="2050" max="2050" width="8.140625" style="7" customWidth="1"/>
    <col min="2051" max="2051" width="29.42578125" style="7" customWidth="1"/>
    <col min="2052" max="2052" width="21.42578125" style="7" customWidth="1"/>
    <col min="2053" max="2053" width="26" style="7" customWidth="1"/>
    <col min="2054" max="2054" width="25.28515625" style="7" customWidth="1"/>
    <col min="2055" max="2057" width="24" style="7" customWidth="1"/>
    <col min="2058" max="2058" width="34.85546875" style="7" customWidth="1"/>
    <col min="2059" max="2059" width="40.85546875" style="7" customWidth="1"/>
    <col min="2060" max="2060" width="42.85546875" style="7" customWidth="1"/>
    <col min="2061" max="2061" width="24.7109375" style="7" customWidth="1"/>
    <col min="2062" max="2062" width="11.28515625" style="7" customWidth="1"/>
    <col min="2063" max="2063" width="15.28515625" style="7" customWidth="1"/>
    <col min="2064" max="2064" width="21.42578125" style="7" customWidth="1"/>
    <col min="2065" max="2065" width="16.7109375" style="7" customWidth="1"/>
    <col min="2066" max="2066" width="12" style="7" customWidth="1"/>
    <col min="2067" max="2067" width="15" style="7" customWidth="1"/>
    <col min="2068" max="2068" width="13" style="7" customWidth="1"/>
    <col min="2069" max="2069" width="13.42578125" style="7" customWidth="1"/>
    <col min="2070" max="2070" width="15.28515625" style="7" customWidth="1"/>
    <col min="2071" max="2071" width="9.140625" style="7"/>
    <col min="2072" max="2072" width="10.42578125" style="7" customWidth="1"/>
    <col min="2073" max="2073" width="9.140625" style="7"/>
    <col min="2074" max="2074" width="20.140625" style="7" customWidth="1"/>
    <col min="2075" max="2305" width="9.140625" style="7"/>
    <col min="2306" max="2306" width="8.140625" style="7" customWidth="1"/>
    <col min="2307" max="2307" width="29.42578125" style="7" customWidth="1"/>
    <col min="2308" max="2308" width="21.42578125" style="7" customWidth="1"/>
    <col min="2309" max="2309" width="26" style="7" customWidth="1"/>
    <col min="2310" max="2310" width="25.28515625" style="7" customWidth="1"/>
    <col min="2311" max="2313" width="24" style="7" customWidth="1"/>
    <col min="2314" max="2314" width="34.85546875" style="7" customWidth="1"/>
    <col min="2315" max="2315" width="40.85546875" style="7" customWidth="1"/>
    <col min="2316" max="2316" width="42.85546875" style="7" customWidth="1"/>
    <col min="2317" max="2317" width="24.7109375" style="7" customWidth="1"/>
    <col min="2318" max="2318" width="11.28515625" style="7" customWidth="1"/>
    <col min="2319" max="2319" width="15.28515625" style="7" customWidth="1"/>
    <col min="2320" max="2320" width="21.42578125" style="7" customWidth="1"/>
    <col min="2321" max="2321" width="16.7109375" style="7" customWidth="1"/>
    <col min="2322" max="2322" width="12" style="7" customWidth="1"/>
    <col min="2323" max="2323" width="15" style="7" customWidth="1"/>
    <col min="2324" max="2324" width="13" style="7" customWidth="1"/>
    <col min="2325" max="2325" width="13.42578125" style="7" customWidth="1"/>
    <col min="2326" max="2326" width="15.28515625" style="7" customWidth="1"/>
    <col min="2327" max="2327" width="9.140625" style="7"/>
    <col min="2328" max="2328" width="10.42578125" style="7" customWidth="1"/>
    <col min="2329" max="2329" width="9.140625" style="7"/>
    <col min="2330" max="2330" width="20.140625" style="7" customWidth="1"/>
    <col min="2331" max="2561" width="9.140625" style="7"/>
    <col min="2562" max="2562" width="8.140625" style="7" customWidth="1"/>
    <col min="2563" max="2563" width="29.42578125" style="7" customWidth="1"/>
    <col min="2564" max="2564" width="21.42578125" style="7" customWidth="1"/>
    <col min="2565" max="2565" width="26" style="7" customWidth="1"/>
    <col min="2566" max="2566" width="25.28515625" style="7" customWidth="1"/>
    <col min="2567" max="2569" width="24" style="7" customWidth="1"/>
    <col min="2570" max="2570" width="34.85546875" style="7" customWidth="1"/>
    <col min="2571" max="2571" width="40.85546875" style="7" customWidth="1"/>
    <col min="2572" max="2572" width="42.85546875" style="7" customWidth="1"/>
    <col min="2573" max="2573" width="24.7109375" style="7" customWidth="1"/>
    <col min="2574" max="2574" width="11.28515625" style="7" customWidth="1"/>
    <col min="2575" max="2575" width="15.28515625" style="7" customWidth="1"/>
    <col min="2576" max="2576" width="21.42578125" style="7" customWidth="1"/>
    <col min="2577" max="2577" width="16.7109375" style="7" customWidth="1"/>
    <col min="2578" max="2578" width="12" style="7" customWidth="1"/>
    <col min="2579" max="2579" width="15" style="7" customWidth="1"/>
    <col min="2580" max="2580" width="13" style="7" customWidth="1"/>
    <col min="2581" max="2581" width="13.42578125" style="7" customWidth="1"/>
    <col min="2582" max="2582" width="15.28515625" style="7" customWidth="1"/>
    <col min="2583" max="2583" width="9.140625" style="7"/>
    <col min="2584" max="2584" width="10.42578125" style="7" customWidth="1"/>
    <col min="2585" max="2585" width="9.140625" style="7"/>
    <col min="2586" max="2586" width="20.140625" style="7" customWidth="1"/>
    <col min="2587" max="2817" width="9.140625" style="7"/>
    <col min="2818" max="2818" width="8.140625" style="7" customWidth="1"/>
    <col min="2819" max="2819" width="29.42578125" style="7" customWidth="1"/>
    <col min="2820" max="2820" width="21.42578125" style="7" customWidth="1"/>
    <col min="2821" max="2821" width="26" style="7" customWidth="1"/>
    <col min="2822" max="2822" width="25.28515625" style="7" customWidth="1"/>
    <col min="2823" max="2825" width="24" style="7" customWidth="1"/>
    <col min="2826" max="2826" width="34.85546875" style="7" customWidth="1"/>
    <col min="2827" max="2827" width="40.85546875" style="7" customWidth="1"/>
    <col min="2828" max="2828" width="42.85546875" style="7" customWidth="1"/>
    <col min="2829" max="2829" width="24.7109375" style="7" customWidth="1"/>
    <col min="2830" max="2830" width="11.28515625" style="7" customWidth="1"/>
    <col min="2831" max="2831" width="15.28515625" style="7" customWidth="1"/>
    <col min="2832" max="2832" width="21.42578125" style="7" customWidth="1"/>
    <col min="2833" max="2833" width="16.7109375" style="7" customWidth="1"/>
    <col min="2834" max="2834" width="12" style="7" customWidth="1"/>
    <col min="2835" max="2835" width="15" style="7" customWidth="1"/>
    <col min="2836" max="2836" width="13" style="7" customWidth="1"/>
    <col min="2837" max="2837" width="13.42578125" style="7" customWidth="1"/>
    <col min="2838" max="2838" width="15.28515625" style="7" customWidth="1"/>
    <col min="2839" max="2839" width="9.140625" style="7"/>
    <col min="2840" max="2840" width="10.42578125" style="7" customWidth="1"/>
    <col min="2841" max="2841" width="9.140625" style="7"/>
    <col min="2842" max="2842" width="20.140625" style="7" customWidth="1"/>
    <col min="2843" max="3073" width="9.140625" style="7"/>
    <col min="3074" max="3074" width="8.140625" style="7" customWidth="1"/>
    <col min="3075" max="3075" width="29.42578125" style="7" customWidth="1"/>
    <col min="3076" max="3076" width="21.42578125" style="7" customWidth="1"/>
    <col min="3077" max="3077" width="26" style="7" customWidth="1"/>
    <col min="3078" max="3078" width="25.28515625" style="7" customWidth="1"/>
    <col min="3079" max="3081" width="24" style="7" customWidth="1"/>
    <col min="3082" max="3082" width="34.85546875" style="7" customWidth="1"/>
    <col min="3083" max="3083" width="40.85546875" style="7" customWidth="1"/>
    <col min="3084" max="3084" width="42.85546875" style="7" customWidth="1"/>
    <col min="3085" max="3085" width="24.7109375" style="7" customWidth="1"/>
    <col min="3086" max="3086" width="11.28515625" style="7" customWidth="1"/>
    <col min="3087" max="3087" width="15.28515625" style="7" customWidth="1"/>
    <col min="3088" max="3088" width="21.42578125" style="7" customWidth="1"/>
    <col min="3089" max="3089" width="16.7109375" style="7" customWidth="1"/>
    <col min="3090" max="3090" width="12" style="7" customWidth="1"/>
    <col min="3091" max="3091" width="15" style="7" customWidth="1"/>
    <col min="3092" max="3092" width="13" style="7" customWidth="1"/>
    <col min="3093" max="3093" width="13.42578125" style="7" customWidth="1"/>
    <col min="3094" max="3094" width="15.28515625" style="7" customWidth="1"/>
    <col min="3095" max="3095" width="9.140625" style="7"/>
    <col min="3096" max="3096" width="10.42578125" style="7" customWidth="1"/>
    <col min="3097" max="3097" width="9.140625" style="7"/>
    <col min="3098" max="3098" width="20.140625" style="7" customWidth="1"/>
    <col min="3099" max="3329" width="9.140625" style="7"/>
    <col min="3330" max="3330" width="8.140625" style="7" customWidth="1"/>
    <col min="3331" max="3331" width="29.42578125" style="7" customWidth="1"/>
    <col min="3332" max="3332" width="21.42578125" style="7" customWidth="1"/>
    <col min="3333" max="3333" width="26" style="7" customWidth="1"/>
    <col min="3334" max="3334" width="25.28515625" style="7" customWidth="1"/>
    <col min="3335" max="3337" width="24" style="7" customWidth="1"/>
    <col min="3338" max="3338" width="34.85546875" style="7" customWidth="1"/>
    <col min="3339" max="3339" width="40.85546875" style="7" customWidth="1"/>
    <col min="3340" max="3340" width="42.85546875" style="7" customWidth="1"/>
    <col min="3341" max="3341" width="24.7109375" style="7" customWidth="1"/>
    <col min="3342" max="3342" width="11.28515625" style="7" customWidth="1"/>
    <col min="3343" max="3343" width="15.28515625" style="7" customWidth="1"/>
    <col min="3344" max="3344" width="21.42578125" style="7" customWidth="1"/>
    <col min="3345" max="3345" width="16.7109375" style="7" customWidth="1"/>
    <col min="3346" max="3346" width="12" style="7" customWidth="1"/>
    <col min="3347" max="3347" width="15" style="7" customWidth="1"/>
    <col min="3348" max="3348" width="13" style="7" customWidth="1"/>
    <col min="3349" max="3349" width="13.42578125" style="7" customWidth="1"/>
    <col min="3350" max="3350" width="15.28515625" style="7" customWidth="1"/>
    <col min="3351" max="3351" width="9.140625" style="7"/>
    <col min="3352" max="3352" width="10.42578125" style="7" customWidth="1"/>
    <col min="3353" max="3353" width="9.140625" style="7"/>
    <col min="3354" max="3354" width="20.140625" style="7" customWidth="1"/>
    <col min="3355" max="3585" width="9.140625" style="7"/>
    <col min="3586" max="3586" width="8.140625" style="7" customWidth="1"/>
    <col min="3587" max="3587" width="29.42578125" style="7" customWidth="1"/>
    <col min="3588" max="3588" width="21.42578125" style="7" customWidth="1"/>
    <col min="3589" max="3589" width="26" style="7" customWidth="1"/>
    <col min="3590" max="3590" width="25.28515625" style="7" customWidth="1"/>
    <col min="3591" max="3593" width="24" style="7" customWidth="1"/>
    <col min="3594" max="3594" width="34.85546875" style="7" customWidth="1"/>
    <col min="3595" max="3595" width="40.85546875" style="7" customWidth="1"/>
    <col min="3596" max="3596" width="42.85546875" style="7" customWidth="1"/>
    <col min="3597" max="3597" width="24.7109375" style="7" customWidth="1"/>
    <col min="3598" max="3598" width="11.28515625" style="7" customWidth="1"/>
    <col min="3599" max="3599" width="15.28515625" style="7" customWidth="1"/>
    <col min="3600" max="3600" width="21.42578125" style="7" customWidth="1"/>
    <col min="3601" max="3601" width="16.7109375" style="7" customWidth="1"/>
    <col min="3602" max="3602" width="12" style="7" customWidth="1"/>
    <col min="3603" max="3603" width="15" style="7" customWidth="1"/>
    <col min="3604" max="3604" width="13" style="7" customWidth="1"/>
    <col min="3605" max="3605" width="13.42578125" style="7" customWidth="1"/>
    <col min="3606" max="3606" width="15.28515625" style="7" customWidth="1"/>
    <col min="3607" max="3607" width="9.140625" style="7"/>
    <col min="3608" max="3608" width="10.42578125" style="7" customWidth="1"/>
    <col min="3609" max="3609" width="9.140625" style="7"/>
    <col min="3610" max="3610" width="20.140625" style="7" customWidth="1"/>
    <col min="3611" max="3841" width="9.140625" style="7"/>
    <col min="3842" max="3842" width="8.140625" style="7" customWidth="1"/>
    <col min="3843" max="3843" width="29.42578125" style="7" customWidth="1"/>
    <col min="3844" max="3844" width="21.42578125" style="7" customWidth="1"/>
    <col min="3845" max="3845" width="26" style="7" customWidth="1"/>
    <col min="3846" max="3846" width="25.28515625" style="7" customWidth="1"/>
    <col min="3847" max="3849" width="24" style="7" customWidth="1"/>
    <col min="3850" max="3850" width="34.85546875" style="7" customWidth="1"/>
    <col min="3851" max="3851" width="40.85546875" style="7" customWidth="1"/>
    <col min="3852" max="3852" width="42.85546875" style="7" customWidth="1"/>
    <col min="3853" max="3853" width="24.7109375" style="7" customWidth="1"/>
    <col min="3854" max="3854" width="11.28515625" style="7" customWidth="1"/>
    <col min="3855" max="3855" width="15.28515625" style="7" customWidth="1"/>
    <col min="3856" max="3856" width="21.42578125" style="7" customWidth="1"/>
    <col min="3857" max="3857" width="16.7109375" style="7" customWidth="1"/>
    <col min="3858" max="3858" width="12" style="7" customWidth="1"/>
    <col min="3859" max="3859" width="15" style="7" customWidth="1"/>
    <col min="3860" max="3860" width="13" style="7" customWidth="1"/>
    <col min="3861" max="3861" width="13.42578125" style="7" customWidth="1"/>
    <col min="3862" max="3862" width="15.28515625" style="7" customWidth="1"/>
    <col min="3863" max="3863" width="9.140625" style="7"/>
    <col min="3864" max="3864" width="10.42578125" style="7" customWidth="1"/>
    <col min="3865" max="3865" width="9.140625" style="7"/>
    <col min="3866" max="3866" width="20.140625" style="7" customWidth="1"/>
    <col min="3867" max="4097" width="9.140625" style="7"/>
    <col min="4098" max="4098" width="8.140625" style="7" customWidth="1"/>
    <col min="4099" max="4099" width="29.42578125" style="7" customWidth="1"/>
    <col min="4100" max="4100" width="21.42578125" style="7" customWidth="1"/>
    <col min="4101" max="4101" width="26" style="7" customWidth="1"/>
    <col min="4102" max="4102" width="25.28515625" style="7" customWidth="1"/>
    <col min="4103" max="4105" width="24" style="7" customWidth="1"/>
    <col min="4106" max="4106" width="34.85546875" style="7" customWidth="1"/>
    <col min="4107" max="4107" width="40.85546875" style="7" customWidth="1"/>
    <col min="4108" max="4108" width="42.85546875" style="7" customWidth="1"/>
    <col min="4109" max="4109" width="24.7109375" style="7" customWidth="1"/>
    <col min="4110" max="4110" width="11.28515625" style="7" customWidth="1"/>
    <col min="4111" max="4111" width="15.28515625" style="7" customWidth="1"/>
    <col min="4112" max="4112" width="21.42578125" style="7" customWidth="1"/>
    <col min="4113" max="4113" width="16.7109375" style="7" customWidth="1"/>
    <col min="4114" max="4114" width="12" style="7" customWidth="1"/>
    <col min="4115" max="4115" width="15" style="7" customWidth="1"/>
    <col min="4116" max="4116" width="13" style="7" customWidth="1"/>
    <col min="4117" max="4117" width="13.42578125" style="7" customWidth="1"/>
    <col min="4118" max="4118" width="15.28515625" style="7" customWidth="1"/>
    <col min="4119" max="4119" width="9.140625" style="7"/>
    <col min="4120" max="4120" width="10.42578125" style="7" customWidth="1"/>
    <col min="4121" max="4121" width="9.140625" style="7"/>
    <col min="4122" max="4122" width="20.140625" style="7" customWidth="1"/>
    <col min="4123" max="4353" width="9.140625" style="7"/>
    <col min="4354" max="4354" width="8.140625" style="7" customWidth="1"/>
    <col min="4355" max="4355" width="29.42578125" style="7" customWidth="1"/>
    <col min="4356" max="4356" width="21.42578125" style="7" customWidth="1"/>
    <col min="4357" max="4357" width="26" style="7" customWidth="1"/>
    <col min="4358" max="4358" width="25.28515625" style="7" customWidth="1"/>
    <col min="4359" max="4361" width="24" style="7" customWidth="1"/>
    <col min="4362" max="4362" width="34.85546875" style="7" customWidth="1"/>
    <col min="4363" max="4363" width="40.85546875" style="7" customWidth="1"/>
    <col min="4364" max="4364" width="42.85546875" style="7" customWidth="1"/>
    <col min="4365" max="4365" width="24.7109375" style="7" customWidth="1"/>
    <col min="4366" max="4366" width="11.28515625" style="7" customWidth="1"/>
    <col min="4367" max="4367" width="15.28515625" style="7" customWidth="1"/>
    <col min="4368" max="4368" width="21.42578125" style="7" customWidth="1"/>
    <col min="4369" max="4369" width="16.7109375" style="7" customWidth="1"/>
    <col min="4370" max="4370" width="12" style="7" customWidth="1"/>
    <col min="4371" max="4371" width="15" style="7" customWidth="1"/>
    <col min="4372" max="4372" width="13" style="7" customWidth="1"/>
    <col min="4373" max="4373" width="13.42578125" style="7" customWidth="1"/>
    <col min="4374" max="4374" width="15.28515625" style="7" customWidth="1"/>
    <col min="4375" max="4375" width="9.140625" style="7"/>
    <col min="4376" max="4376" width="10.42578125" style="7" customWidth="1"/>
    <col min="4377" max="4377" width="9.140625" style="7"/>
    <col min="4378" max="4378" width="20.140625" style="7" customWidth="1"/>
    <col min="4379" max="4609" width="9.140625" style="7"/>
    <col min="4610" max="4610" width="8.140625" style="7" customWidth="1"/>
    <col min="4611" max="4611" width="29.42578125" style="7" customWidth="1"/>
    <col min="4612" max="4612" width="21.42578125" style="7" customWidth="1"/>
    <col min="4613" max="4613" width="26" style="7" customWidth="1"/>
    <col min="4614" max="4614" width="25.28515625" style="7" customWidth="1"/>
    <col min="4615" max="4617" width="24" style="7" customWidth="1"/>
    <col min="4618" max="4618" width="34.85546875" style="7" customWidth="1"/>
    <col min="4619" max="4619" width="40.85546875" style="7" customWidth="1"/>
    <col min="4620" max="4620" width="42.85546875" style="7" customWidth="1"/>
    <col min="4621" max="4621" width="24.7109375" style="7" customWidth="1"/>
    <col min="4622" max="4622" width="11.28515625" style="7" customWidth="1"/>
    <col min="4623" max="4623" width="15.28515625" style="7" customWidth="1"/>
    <col min="4624" max="4624" width="21.42578125" style="7" customWidth="1"/>
    <col min="4625" max="4625" width="16.7109375" style="7" customWidth="1"/>
    <col min="4626" max="4626" width="12" style="7" customWidth="1"/>
    <col min="4627" max="4627" width="15" style="7" customWidth="1"/>
    <col min="4628" max="4628" width="13" style="7" customWidth="1"/>
    <col min="4629" max="4629" width="13.42578125" style="7" customWidth="1"/>
    <col min="4630" max="4630" width="15.28515625" style="7" customWidth="1"/>
    <col min="4631" max="4631" width="9.140625" style="7"/>
    <col min="4632" max="4632" width="10.42578125" style="7" customWidth="1"/>
    <col min="4633" max="4633" width="9.140625" style="7"/>
    <col min="4634" max="4634" width="20.140625" style="7" customWidth="1"/>
    <col min="4635" max="4865" width="9.140625" style="7"/>
    <col min="4866" max="4866" width="8.140625" style="7" customWidth="1"/>
    <col min="4867" max="4867" width="29.42578125" style="7" customWidth="1"/>
    <col min="4868" max="4868" width="21.42578125" style="7" customWidth="1"/>
    <col min="4869" max="4869" width="26" style="7" customWidth="1"/>
    <col min="4870" max="4870" width="25.28515625" style="7" customWidth="1"/>
    <col min="4871" max="4873" width="24" style="7" customWidth="1"/>
    <col min="4874" max="4874" width="34.85546875" style="7" customWidth="1"/>
    <col min="4875" max="4875" width="40.85546875" style="7" customWidth="1"/>
    <col min="4876" max="4876" width="42.85546875" style="7" customWidth="1"/>
    <col min="4877" max="4877" width="24.7109375" style="7" customWidth="1"/>
    <col min="4878" max="4878" width="11.28515625" style="7" customWidth="1"/>
    <col min="4879" max="4879" width="15.28515625" style="7" customWidth="1"/>
    <col min="4880" max="4880" width="21.42578125" style="7" customWidth="1"/>
    <col min="4881" max="4881" width="16.7109375" style="7" customWidth="1"/>
    <col min="4882" max="4882" width="12" style="7" customWidth="1"/>
    <col min="4883" max="4883" width="15" style="7" customWidth="1"/>
    <col min="4884" max="4884" width="13" style="7" customWidth="1"/>
    <col min="4885" max="4885" width="13.42578125" style="7" customWidth="1"/>
    <col min="4886" max="4886" width="15.28515625" style="7" customWidth="1"/>
    <col min="4887" max="4887" width="9.140625" style="7"/>
    <col min="4888" max="4888" width="10.42578125" style="7" customWidth="1"/>
    <col min="4889" max="4889" width="9.140625" style="7"/>
    <col min="4890" max="4890" width="20.140625" style="7" customWidth="1"/>
    <col min="4891" max="5121" width="9.140625" style="7"/>
    <col min="5122" max="5122" width="8.140625" style="7" customWidth="1"/>
    <col min="5123" max="5123" width="29.42578125" style="7" customWidth="1"/>
    <col min="5124" max="5124" width="21.42578125" style="7" customWidth="1"/>
    <col min="5125" max="5125" width="26" style="7" customWidth="1"/>
    <col min="5126" max="5126" width="25.28515625" style="7" customWidth="1"/>
    <col min="5127" max="5129" width="24" style="7" customWidth="1"/>
    <col min="5130" max="5130" width="34.85546875" style="7" customWidth="1"/>
    <col min="5131" max="5131" width="40.85546875" style="7" customWidth="1"/>
    <col min="5132" max="5132" width="42.85546875" style="7" customWidth="1"/>
    <col min="5133" max="5133" width="24.7109375" style="7" customWidth="1"/>
    <col min="5134" max="5134" width="11.28515625" style="7" customWidth="1"/>
    <col min="5135" max="5135" width="15.28515625" style="7" customWidth="1"/>
    <col min="5136" max="5136" width="21.42578125" style="7" customWidth="1"/>
    <col min="5137" max="5137" width="16.7109375" style="7" customWidth="1"/>
    <col min="5138" max="5138" width="12" style="7" customWidth="1"/>
    <col min="5139" max="5139" width="15" style="7" customWidth="1"/>
    <col min="5140" max="5140" width="13" style="7" customWidth="1"/>
    <col min="5141" max="5141" width="13.42578125" style="7" customWidth="1"/>
    <col min="5142" max="5142" width="15.28515625" style="7" customWidth="1"/>
    <col min="5143" max="5143" width="9.140625" style="7"/>
    <col min="5144" max="5144" width="10.42578125" style="7" customWidth="1"/>
    <col min="5145" max="5145" width="9.140625" style="7"/>
    <col min="5146" max="5146" width="20.140625" style="7" customWidth="1"/>
    <col min="5147" max="5377" width="9.140625" style="7"/>
    <col min="5378" max="5378" width="8.140625" style="7" customWidth="1"/>
    <col min="5379" max="5379" width="29.42578125" style="7" customWidth="1"/>
    <col min="5380" max="5380" width="21.42578125" style="7" customWidth="1"/>
    <col min="5381" max="5381" width="26" style="7" customWidth="1"/>
    <col min="5382" max="5382" width="25.28515625" style="7" customWidth="1"/>
    <col min="5383" max="5385" width="24" style="7" customWidth="1"/>
    <col min="5386" max="5386" width="34.85546875" style="7" customWidth="1"/>
    <col min="5387" max="5387" width="40.85546875" style="7" customWidth="1"/>
    <col min="5388" max="5388" width="42.85546875" style="7" customWidth="1"/>
    <col min="5389" max="5389" width="24.7109375" style="7" customWidth="1"/>
    <col min="5390" max="5390" width="11.28515625" style="7" customWidth="1"/>
    <col min="5391" max="5391" width="15.28515625" style="7" customWidth="1"/>
    <col min="5392" max="5392" width="21.42578125" style="7" customWidth="1"/>
    <col min="5393" max="5393" width="16.7109375" style="7" customWidth="1"/>
    <col min="5394" max="5394" width="12" style="7" customWidth="1"/>
    <col min="5395" max="5395" width="15" style="7" customWidth="1"/>
    <col min="5396" max="5396" width="13" style="7" customWidth="1"/>
    <col min="5397" max="5397" width="13.42578125" style="7" customWidth="1"/>
    <col min="5398" max="5398" width="15.28515625" style="7" customWidth="1"/>
    <col min="5399" max="5399" width="9.140625" style="7"/>
    <col min="5400" max="5400" width="10.42578125" style="7" customWidth="1"/>
    <col min="5401" max="5401" width="9.140625" style="7"/>
    <col min="5402" max="5402" width="20.140625" style="7" customWidth="1"/>
    <col min="5403" max="5633" width="9.140625" style="7"/>
    <col min="5634" max="5634" width="8.140625" style="7" customWidth="1"/>
    <col min="5635" max="5635" width="29.42578125" style="7" customWidth="1"/>
    <col min="5636" max="5636" width="21.42578125" style="7" customWidth="1"/>
    <col min="5637" max="5637" width="26" style="7" customWidth="1"/>
    <col min="5638" max="5638" width="25.28515625" style="7" customWidth="1"/>
    <col min="5639" max="5641" width="24" style="7" customWidth="1"/>
    <col min="5642" max="5642" width="34.85546875" style="7" customWidth="1"/>
    <col min="5643" max="5643" width="40.85546875" style="7" customWidth="1"/>
    <col min="5644" max="5644" width="42.85546875" style="7" customWidth="1"/>
    <col min="5645" max="5645" width="24.7109375" style="7" customWidth="1"/>
    <col min="5646" max="5646" width="11.28515625" style="7" customWidth="1"/>
    <col min="5647" max="5647" width="15.28515625" style="7" customWidth="1"/>
    <col min="5648" max="5648" width="21.42578125" style="7" customWidth="1"/>
    <col min="5649" max="5649" width="16.7109375" style="7" customWidth="1"/>
    <col min="5650" max="5650" width="12" style="7" customWidth="1"/>
    <col min="5651" max="5651" width="15" style="7" customWidth="1"/>
    <col min="5652" max="5652" width="13" style="7" customWidth="1"/>
    <col min="5653" max="5653" width="13.42578125" style="7" customWidth="1"/>
    <col min="5654" max="5654" width="15.28515625" style="7" customWidth="1"/>
    <col min="5655" max="5655" width="9.140625" style="7"/>
    <col min="5656" max="5656" width="10.42578125" style="7" customWidth="1"/>
    <col min="5657" max="5657" width="9.140625" style="7"/>
    <col min="5658" max="5658" width="20.140625" style="7" customWidth="1"/>
    <col min="5659" max="5889" width="9.140625" style="7"/>
    <col min="5890" max="5890" width="8.140625" style="7" customWidth="1"/>
    <col min="5891" max="5891" width="29.42578125" style="7" customWidth="1"/>
    <col min="5892" max="5892" width="21.42578125" style="7" customWidth="1"/>
    <col min="5893" max="5893" width="26" style="7" customWidth="1"/>
    <col min="5894" max="5894" width="25.28515625" style="7" customWidth="1"/>
    <col min="5895" max="5897" width="24" style="7" customWidth="1"/>
    <col min="5898" max="5898" width="34.85546875" style="7" customWidth="1"/>
    <col min="5899" max="5899" width="40.85546875" style="7" customWidth="1"/>
    <col min="5900" max="5900" width="42.85546875" style="7" customWidth="1"/>
    <col min="5901" max="5901" width="24.7109375" style="7" customWidth="1"/>
    <col min="5902" max="5902" width="11.28515625" style="7" customWidth="1"/>
    <col min="5903" max="5903" width="15.28515625" style="7" customWidth="1"/>
    <col min="5904" max="5904" width="21.42578125" style="7" customWidth="1"/>
    <col min="5905" max="5905" width="16.7109375" style="7" customWidth="1"/>
    <col min="5906" max="5906" width="12" style="7" customWidth="1"/>
    <col min="5907" max="5907" width="15" style="7" customWidth="1"/>
    <col min="5908" max="5908" width="13" style="7" customWidth="1"/>
    <col min="5909" max="5909" width="13.42578125" style="7" customWidth="1"/>
    <col min="5910" max="5910" width="15.28515625" style="7" customWidth="1"/>
    <col min="5911" max="5911" width="9.140625" style="7"/>
    <col min="5912" max="5912" width="10.42578125" style="7" customWidth="1"/>
    <col min="5913" max="5913" width="9.140625" style="7"/>
    <col min="5914" max="5914" width="20.140625" style="7" customWidth="1"/>
    <col min="5915" max="6145" width="9.140625" style="7"/>
    <col min="6146" max="6146" width="8.140625" style="7" customWidth="1"/>
    <col min="6147" max="6147" width="29.42578125" style="7" customWidth="1"/>
    <col min="6148" max="6148" width="21.42578125" style="7" customWidth="1"/>
    <col min="6149" max="6149" width="26" style="7" customWidth="1"/>
    <col min="6150" max="6150" width="25.28515625" style="7" customWidth="1"/>
    <col min="6151" max="6153" width="24" style="7" customWidth="1"/>
    <col min="6154" max="6154" width="34.85546875" style="7" customWidth="1"/>
    <col min="6155" max="6155" width="40.85546875" style="7" customWidth="1"/>
    <col min="6156" max="6156" width="42.85546875" style="7" customWidth="1"/>
    <col min="6157" max="6157" width="24.7109375" style="7" customWidth="1"/>
    <col min="6158" max="6158" width="11.28515625" style="7" customWidth="1"/>
    <col min="6159" max="6159" width="15.28515625" style="7" customWidth="1"/>
    <col min="6160" max="6160" width="21.42578125" style="7" customWidth="1"/>
    <col min="6161" max="6161" width="16.7109375" style="7" customWidth="1"/>
    <col min="6162" max="6162" width="12" style="7" customWidth="1"/>
    <col min="6163" max="6163" width="15" style="7" customWidth="1"/>
    <col min="6164" max="6164" width="13" style="7" customWidth="1"/>
    <col min="6165" max="6165" width="13.42578125" style="7" customWidth="1"/>
    <col min="6166" max="6166" width="15.28515625" style="7" customWidth="1"/>
    <col min="6167" max="6167" width="9.140625" style="7"/>
    <col min="6168" max="6168" width="10.42578125" style="7" customWidth="1"/>
    <col min="6169" max="6169" width="9.140625" style="7"/>
    <col min="6170" max="6170" width="20.140625" style="7" customWidth="1"/>
    <col min="6171" max="6401" width="9.140625" style="7"/>
    <col min="6402" max="6402" width="8.140625" style="7" customWidth="1"/>
    <col min="6403" max="6403" width="29.42578125" style="7" customWidth="1"/>
    <col min="6404" max="6404" width="21.42578125" style="7" customWidth="1"/>
    <col min="6405" max="6405" width="26" style="7" customWidth="1"/>
    <col min="6406" max="6406" width="25.28515625" style="7" customWidth="1"/>
    <col min="6407" max="6409" width="24" style="7" customWidth="1"/>
    <col min="6410" max="6410" width="34.85546875" style="7" customWidth="1"/>
    <col min="6411" max="6411" width="40.85546875" style="7" customWidth="1"/>
    <col min="6412" max="6412" width="42.85546875" style="7" customWidth="1"/>
    <col min="6413" max="6413" width="24.7109375" style="7" customWidth="1"/>
    <col min="6414" max="6414" width="11.28515625" style="7" customWidth="1"/>
    <col min="6415" max="6415" width="15.28515625" style="7" customWidth="1"/>
    <col min="6416" max="6416" width="21.42578125" style="7" customWidth="1"/>
    <col min="6417" max="6417" width="16.7109375" style="7" customWidth="1"/>
    <col min="6418" max="6418" width="12" style="7" customWidth="1"/>
    <col min="6419" max="6419" width="15" style="7" customWidth="1"/>
    <col min="6420" max="6420" width="13" style="7" customWidth="1"/>
    <col min="6421" max="6421" width="13.42578125" style="7" customWidth="1"/>
    <col min="6422" max="6422" width="15.28515625" style="7" customWidth="1"/>
    <col min="6423" max="6423" width="9.140625" style="7"/>
    <col min="6424" max="6424" width="10.42578125" style="7" customWidth="1"/>
    <col min="6425" max="6425" width="9.140625" style="7"/>
    <col min="6426" max="6426" width="20.140625" style="7" customWidth="1"/>
    <col min="6427" max="6657" width="9.140625" style="7"/>
    <col min="6658" max="6658" width="8.140625" style="7" customWidth="1"/>
    <col min="6659" max="6659" width="29.42578125" style="7" customWidth="1"/>
    <col min="6660" max="6660" width="21.42578125" style="7" customWidth="1"/>
    <col min="6661" max="6661" width="26" style="7" customWidth="1"/>
    <col min="6662" max="6662" width="25.28515625" style="7" customWidth="1"/>
    <col min="6663" max="6665" width="24" style="7" customWidth="1"/>
    <col min="6666" max="6666" width="34.85546875" style="7" customWidth="1"/>
    <col min="6667" max="6667" width="40.85546875" style="7" customWidth="1"/>
    <col min="6668" max="6668" width="42.85546875" style="7" customWidth="1"/>
    <col min="6669" max="6669" width="24.7109375" style="7" customWidth="1"/>
    <col min="6670" max="6670" width="11.28515625" style="7" customWidth="1"/>
    <col min="6671" max="6671" width="15.28515625" style="7" customWidth="1"/>
    <col min="6672" max="6672" width="21.42578125" style="7" customWidth="1"/>
    <col min="6673" max="6673" width="16.7109375" style="7" customWidth="1"/>
    <col min="6674" max="6674" width="12" style="7" customWidth="1"/>
    <col min="6675" max="6675" width="15" style="7" customWidth="1"/>
    <col min="6676" max="6676" width="13" style="7" customWidth="1"/>
    <col min="6677" max="6677" width="13.42578125" style="7" customWidth="1"/>
    <col min="6678" max="6678" width="15.28515625" style="7" customWidth="1"/>
    <col min="6679" max="6679" width="9.140625" style="7"/>
    <col min="6680" max="6680" width="10.42578125" style="7" customWidth="1"/>
    <col min="6681" max="6681" width="9.140625" style="7"/>
    <col min="6682" max="6682" width="20.140625" style="7" customWidth="1"/>
    <col min="6683" max="6913" width="9.140625" style="7"/>
    <col min="6914" max="6914" width="8.140625" style="7" customWidth="1"/>
    <col min="6915" max="6915" width="29.42578125" style="7" customWidth="1"/>
    <col min="6916" max="6916" width="21.42578125" style="7" customWidth="1"/>
    <col min="6917" max="6917" width="26" style="7" customWidth="1"/>
    <col min="6918" max="6918" width="25.28515625" style="7" customWidth="1"/>
    <col min="6919" max="6921" width="24" style="7" customWidth="1"/>
    <col min="6922" max="6922" width="34.85546875" style="7" customWidth="1"/>
    <col min="6923" max="6923" width="40.85546875" style="7" customWidth="1"/>
    <col min="6924" max="6924" width="42.85546875" style="7" customWidth="1"/>
    <col min="6925" max="6925" width="24.7109375" style="7" customWidth="1"/>
    <col min="6926" max="6926" width="11.28515625" style="7" customWidth="1"/>
    <col min="6927" max="6927" width="15.28515625" style="7" customWidth="1"/>
    <col min="6928" max="6928" width="21.42578125" style="7" customWidth="1"/>
    <col min="6929" max="6929" width="16.7109375" style="7" customWidth="1"/>
    <col min="6930" max="6930" width="12" style="7" customWidth="1"/>
    <col min="6931" max="6931" width="15" style="7" customWidth="1"/>
    <col min="6932" max="6932" width="13" style="7" customWidth="1"/>
    <col min="6933" max="6933" width="13.42578125" style="7" customWidth="1"/>
    <col min="6934" max="6934" width="15.28515625" style="7" customWidth="1"/>
    <col min="6935" max="6935" width="9.140625" style="7"/>
    <col min="6936" max="6936" width="10.42578125" style="7" customWidth="1"/>
    <col min="6937" max="6937" width="9.140625" style="7"/>
    <col min="6938" max="6938" width="20.140625" style="7" customWidth="1"/>
    <col min="6939" max="7169" width="9.140625" style="7"/>
    <col min="7170" max="7170" width="8.140625" style="7" customWidth="1"/>
    <col min="7171" max="7171" width="29.42578125" style="7" customWidth="1"/>
    <col min="7172" max="7172" width="21.42578125" style="7" customWidth="1"/>
    <col min="7173" max="7173" width="26" style="7" customWidth="1"/>
    <col min="7174" max="7174" width="25.28515625" style="7" customWidth="1"/>
    <col min="7175" max="7177" width="24" style="7" customWidth="1"/>
    <col min="7178" max="7178" width="34.85546875" style="7" customWidth="1"/>
    <col min="7179" max="7179" width="40.85546875" style="7" customWidth="1"/>
    <col min="7180" max="7180" width="42.85546875" style="7" customWidth="1"/>
    <col min="7181" max="7181" width="24.7109375" style="7" customWidth="1"/>
    <col min="7182" max="7182" width="11.28515625" style="7" customWidth="1"/>
    <col min="7183" max="7183" width="15.28515625" style="7" customWidth="1"/>
    <col min="7184" max="7184" width="21.42578125" style="7" customWidth="1"/>
    <col min="7185" max="7185" width="16.7109375" style="7" customWidth="1"/>
    <col min="7186" max="7186" width="12" style="7" customWidth="1"/>
    <col min="7187" max="7187" width="15" style="7" customWidth="1"/>
    <col min="7188" max="7188" width="13" style="7" customWidth="1"/>
    <col min="7189" max="7189" width="13.42578125" style="7" customWidth="1"/>
    <col min="7190" max="7190" width="15.28515625" style="7" customWidth="1"/>
    <col min="7191" max="7191" width="9.140625" style="7"/>
    <col min="7192" max="7192" width="10.42578125" style="7" customWidth="1"/>
    <col min="7193" max="7193" width="9.140625" style="7"/>
    <col min="7194" max="7194" width="20.140625" style="7" customWidth="1"/>
    <col min="7195" max="7425" width="9.140625" style="7"/>
    <col min="7426" max="7426" width="8.140625" style="7" customWidth="1"/>
    <col min="7427" max="7427" width="29.42578125" style="7" customWidth="1"/>
    <col min="7428" max="7428" width="21.42578125" style="7" customWidth="1"/>
    <col min="7429" max="7429" width="26" style="7" customWidth="1"/>
    <col min="7430" max="7430" width="25.28515625" style="7" customWidth="1"/>
    <col min="7431" max="7433" width="24" style="7" customWidth="1"/>
    <col min="7434" max="7434" width="34.85546875" style="7" customWidth="1"/>
    <col min="7435" max="7435" width="40.85546875" style="7" customWidth="1"/>
    <col min="7436" max="7436" width="42.85546875" style="7" customWidth="1"/>
    <col min="7437" max="7437" width="24.7109375" style="7" customWidth="1"/>
    <col min="7438" max="7438" width="11.28515625" style="7" customWidth="1"/>
    <col min="7439" max="7439" width="15.28515625" style="7" customWidth="1"/>
    <col min="7440" max="7440" width="21.42578125" style="7" customWidth="1"/>
    <col min="7441" max="7441" width="16.7109375" style="7" customWidth="1"/>
    <col min="7442" max="7442" width="12" style="7" customWidth="1"/>
    <col min="7443" max="7443" width="15" style="7" customWidth="1"/>
    <col min="7444" max="7444" width="13" style="7" customWidth="1"/>
    <col min="7445" max="7445" width="13.42578125" style="7" customWidth="1"/>
    <col min="7446" max="7446" width="15.28515625" style="7" customWidth="1"/>
    <col min="7447" max="7447" width="9.140625" style="7"/>
    <col min="7448" max="7448" width="10.42578125" style="7" customWidth="1"/>
    <col min="7449" max="7449" width="9.140625" style="7"/>
    <col min="7450" max="7450" width="20.140625" style="7" customWidth="1"/>
    <col min="7451" max="7681" width="9.140625" style="7"/>
    <col min="7682" max="7682" width="8.140625" style="7" customWidth="1"/>
    <col min="7683" max="7683" width="29.42578125" style="7" customWidth="1"/>
    <col min="7684" max="7684" width="21.42578125" style="7" customWidth="1"/>
    <col min="7685" max="7685" width="26" style="7" customWidth="1"/>
    <col min="7686" max="7686" width="25.28515625" style="7" customWidth="1"/>
    <col min="7687" max="7689" width="24" style="7" customWidth="1"/>
    <col min="7690" max="7690" width="34.85546875" style="7" customWidth="1"/>
    <col min="7691" max="7691" width="40.85546875" style="7" customWidth="1"/>
    <col min="7692" max="7692" width="42.85546875" style="7" customWidth="1"/>
    <col min="7693" max="7693" width="24.7109375" style="7" customWidth="1"/>
    <col min="7694" max="7694" width="11.28515625" style="7" customWidth="1"/>
    <col min="7695" max="7695" width="15.28515625" style="7" customWidth="1"/>
    <col min="7696" max="7696" width="21.42578125" style="7" customWidth="1"/>
    <col min="7697" max="7697" width="16.7109375" style="7" customWidth="1"/>
    <col min="7698" max="7698" width="12" style="7" customWidth="1"/>
    <col min="7699" max="7699" width="15" style="7" customWidth="1"/>
    <col min="7700" max="7700" width="13" style="7" customWidth="1"/>
    <col min="7701" max="7701" width="13.42578125" style="7" customWidth="1"/>
    <col min="7702" max="7702" width="15.28515625" style="7" customWidth="1"/>
    <col min="7703" max="7703" width="9.140625" style="7"/>
    <col min="7704" max="7704" width="10.42578125" style="7" customWidth="1"/>
    <col min="7705" max="7705" width="9.140625" style="7"/>
    <col min="7706" max="7706" width="20.140625" style="7" customWidth="1"/>
    <col min="7707" max="7937" width="9.140625" style="7"/>
    <col min="7938" max="7938" width="8.140625" style="7" customWidth="1"/>
    <col min="7939" max="7939" width="29.42578125" style="7" customWidth="1"/>
    <col min="7940" max="7940" width="21.42578125" style="7" customWidth="1"/>
    <col min="7941" max="7941" width="26" style="7" customWidth="1"/>
    <col min="7942" max="7942" width="25.28515625" style="7" customWidth="1"/>
    <col min="7943" max="7945" width="24" style="7" customWidth="1"/>
    <col min="7946" max="7946" width="34.85546875" style="7" customWidth="1"/>
    <col min="7947" max="7947" width="40.85546875" style="7" customWidth="1"/>
    <col min="7948" max="7948" width="42.85546875" style="7" customWidth="1"/>
    <col min="7949" max="7949" width="24.7109375" style="7" customWidth="1"/>
    <col min="7950" max="7950" width="11.28515625" style="7" customWidth="1"/>
    <col min="7951" max="7951" width="15.28515625" style="7" customWidth="1"/>
    <col min="7952" max="7952" width="21.42578125" style="7" customWidth="1"/>
    <col min="7953" max="7953" width="16.7109375" style="7" customWidth="1"/>
    <col min="7954" max="7954" width="12" style="7" customWidth="1"/>
    <col min="7955" max="7955" width="15" style="7" customWidth="1"/>
    <col min="7956" max="7956" width="13" style="7" customWidth="1"/>
    <col min="7957" max="7957" width="13.42578125" style="7" customWidth="1"/>
    <col min="7958" max="7958" width="15.28515625" style="7" customWidth="1"/>
    <col min="7959" max="7959" width="9.140625" style="7"/>
    <col min="7960" max="7960" width="10.42578125" style="7" customWidth="1"/>
    <col min="7961" max="7961" width="9.140625" style="7"/>
    <col min="7962" max="7962" width="20.140625" style="7" customWidth="1"/>
    <col min="7963" max="8193" width="9.140625" style="7"/>
    <col min="8194" max="8194" width="8.140625" style="7" customWidth="1"/>
    <col min="8195" max="8195" width="29.42578125" style="7" customWidth="1"/>
    <col min="8196" max="8196" width="21.42578125" style="7" customWidth="1"/>
    <col min="8197" max="8197" width="26" style="7" customWidth="1"/>
    <col min="8198" max="8198" width="25.28515625" style="7" customWidth="1"/>
    <col min="8199" max="8201" width="24" style="7" customWidth="1"/>
    <col min="8202" max="8202" width="34.85546875" style="7" customWidth="1"/>
    <col min="8203" max="8203" width="40.85546875" style="7" customWidth="1"/>
    <col min="8204" max="8204" width="42.85546875" style="7" customWidth="1"/>
    <col min="8205" max="8205" width="24.7109375" style="7" customWidth="1"/>
    <col min="8206" max="8206" width="11.28515625" style="7" customWidth="1"/>
    <col min="8207" max="8207" width="15.28515625" style="7" customWidth="1"/>
    <col min="8208" max="8208" width="21.42578125" style="7" customWidth="1"/>
    <col min="8209" max="8209" width="16.7109375" style="7" customWidth="1"/>
    <col min="8210" max="8210" width="12" style="7" customWidth="1"/>
    <col min="8211" max="8211" width="15" style="7" customWidth="1"/>
    <col min="8212" max="8212" width="13" style="7" customWidth="1"/>
    <col min="8213" max="8213" width="13.42578125" style="7" customWidth="1"/>
    <col min="8214" max="8214" width="15.28515625" style="7" customWidth="1"/>
    <col min="8215" max="8215" width="9.140625" style="7"/>
    <col min="8216" max="8216" width="10.42578125" style="7" customWidth="1"/>
    <col min="8217" max="8217" width="9.140625" style="7"/>
    <col min="8218" max="8218" width="20.140625" style="7" customWidth="1"/>
    <col min="8219" max="8449" width="9.140625" style="7"/>
    <col min="8450" max="8450" width="8.140625" style="7" customWidth="1"/>
    <col min="8451" max="8451" width="29.42578125" style="7" customWidth="1"/>
    <col min="8452" max="8452" width="21.42578125" style="7" customWidth="1"/>
    <col min="8453" max="8453" width="26" style="7" customWidth="1"/>
    <col min="8454" max="8454" width="25.28515625" style="7" customWidth="1"/>
    <col min="8455" max="8457" width="24" style="7" customWidth="1"/>
    <col min="8458" max="8458" width="34.85546875" style="7" customWidth="1"/>
    <col min="8459" max="8459" width="40.85546875" style="7" customWidth="1"/>
    <col min="8460" max="8460" width="42.85546875" style="7" customWidth="1"/>
    <col min="8461" max="8461" width="24.7109375" style="7" customWidth="1"/>
    <col min="8462" max="8462" width="11.28515625" style="7" customWidth="1"/>
    <col min="8463" max="8463" width="15.28515625" style="7" customWidth="1"/>
    <col min="8464" max="8464" width="21.42578125" style="7" customWidth="1"/>
    <col min="8465" max="8465" width="16.7109375" style="7" customWidth="1"/>
    <col min="8466" max="8466" width="12" style="7" customWidth="1"/>
    <col min="8467" max="8467" width="15" style="7" customWidth="1"/>
    <col min="8468" max="8468" width="13" style="7" customWidth="1"/>
    <col min="8469" max="8469" width="13.42578125" style="7" customWidth="1"/>
    <col min="8470" max="8470" width="15.28515625" style="7" customWidth="1"/>
    <col min="8471" max="8471" width="9.140625" style="7"/>
    <col min="8472" max="8472" width="10.42578125" style="7" customWidth="1"/>
    <col min="8473" max="8473" width="9.140625" style="7"/>
    <col min="8474" max="8474" width="20.140625" style="7" customWidth="1"/>
    <col min="8475" max="8705" width="9.140625" style="7"/>
    <col min="8706" max="8706" width="8.140625" style="7" customWidth="1"/>
    <col min="8707" max="8707" width="29.42578125" style="7" customWidth="1"/>
    <col min="8708" max="8708" width="21.42578125" style="7" customWidth="1"/>
    <col min="8709" max="8709" width="26" style="7" customWidth="1"/>
    <col min="8710" max="8710" width="25.28515625" style="7" customWidth="1"/>
    <col min="8711" max="8713" width="24" style="7" customWidth="1"/>
    <col min="8714" max="8714" width="34.85546875" style="7" customWidth="1"/>
    <col min="8715" max="8715" width="40.85546875" style="7" customWidth="1"/>
    <col min="8716" max="8716" width="42.85546875" style="7" customWidth="1"/>
    <col min="8717" max="8717" width="24.7109375" style="7" customWidth="1"/>
    <col min="8718" max="8718" width="11.28515625" style="7" customWidth="1"/>
    <col min="8719" max="8719" width="15.28515625" style="7" customWidth="1"/>
    <col min="8720" max="8720" width="21.42578125" style="7" customWidth="1"/>
    <col min="8721" max="8721" width="16.7109375" style="7" customWidth="1"/>
    <col min="8722" max="8722" width="12" style="7" customWidth="1"/>
    <col min="8723" max="8723" width="15" style="7" customWidth="1"/>
    <col min="8724" max="8724" width="13" style="7" customWidth="1"/>
    <col min="8725" max="8725" width="13.42578125" style="7" customWidth="1"/>
    <col min="8726" max="8726" width="15.28515625" style="7" customWidth="1"/>
    <col min="8727" max="8727" width="9.140625" style="7"/>
    <col min="8728" max="8728" width="10.42578125" style="7" customWidth="1"/>
    <col min="8729" max="8729" width="9.140625" style="7"/>
    <col min="8730" max="8730" width="20.140625" style="7" customWidth="1"/>
    <col min="8731" max="8961" width="9.140625" style="7"/>
    <col min="8962" max="8962" width="8.140625" style="7" customWidth="1"/>
    <col min="8963" max="8963" width="29.42578125" style="7" customWidth="1"/>
    <col min="8964" max="8964" width="21.42578125" style="7" customWidth="1"/>
    <col min="8965" max="8965" width="26" style="7" customWidth="1"/>
    <col min="8966" max="8966" width="25.28515625" style="7" customWidth="1"/>
    <col min="8967" max="8969" width="24" style="7" customWidth="1"/>
    <col min="8970" max="8970" width="34.85546875" style="7" customWidth="1"/>
    <col min="8971" max="8971" width="40.85546875" style="7" customWidth="1"/>
    <col min="8972" max="8972" width="42.85546875" style="7" customWidth="1"/>
    <col min="8973" max="8973" width="24.7109375" style="7" customWidth="1"/>
    <col min="8974" max="8974" width="11.28515625" style="7" customWidth="1"/>
    <col min="8975" max="8975" width="15.28515625" style="7" customWidth="1"/>
    <col min="8976" max="8976" width="21.42578125" style="7" customWidth="1"/>
    <col min="8977" max="8977" width="16.7109375" style="7" customWidth="1"/>
    <col min="8978" max="8978" width="12" style="7" customWidth="1"/>
    <col min="8979" max="8979" width="15" style="7" customWidth="1"/>
    <col min="8980" max="8980" width="13" style="7" customWidth="1"/>
    <col min="8981" max="8981" width="13.42578125" style="7" customWidth="1"/>
    <col min="8982" max="8982" width="15.28515625" style="7" customWidth="1"/>
    <col min="8983" max="8983" width="9.140625" style="7"/>
    <col min="8984" max="8984" width="10.42578125" style="7" customWidth="1"/>
    <col min="8985" max="8985" width="9.140625" style="7"/>
    <col min="8986" max="8986" width="20.140625" style="7" customWidth="1"/>
    <col min="8987" max="9217" width="9.140625" style="7"/>
    <col min="9218" max="9218" width="8.140625" style="7" customWidth="1"/>
    <col min="9219" max="9219" width="29.42578125" style="7" customWidth="1"/>
    <col min="9220" max="9220" width="21.42578125" style="7" customWidth="1"/>
    <col min="9221" max="9221" width="26" style="7" customWidth="1"/>
    <col min="9222" max="9222" width="25.28515625" style="7" customWidth="1"/>
    <col min="9223" max="9225" width="24" style="7" customWidth="1"/>
    <col min="9226" max="9226" width="34.85546875" style="7" customWidth="1"/>
    <col min="9227" max="9227" width="40.85546875" style="7" customWidth="1"/>
    <col min="9228" max="9228" width="42.85546875" style="7" customWidth="1"/>
    <col min="9229" max="9229" width="24.7109375" style="7" customWidth="1"/>
    <col min="9230" max="9230" width="11.28515625" style="7" customWidth="1"/>
    <col min="9231" max="9231" width="15.28515625" style="7" customWidth="1"/>
    <col min="9232" max="9232" width="21.42578125" style="7" customWidth="1"/>
    <col min="9233" max="9233" width="16.7109375" style="7" customWidth="1"/>
    <col min="9234" max="9234" width="12" style="7" customWidth="1"/>
    <col min="9235" max="9235" width="15" style="7" customWidth="1"/>
    <col min="9236" max="9236" width="13" style="7" customWidth="1"/>
    <col min="9237" max="9237" width="13.42578125" style="7" customWidth="1"/>
    <col min="9238" max="9238" width="15.28515625" style="7" customWidth="1"/>
    <col min="9239" max="9239" width="9.140625" style="7"/>
    <col min="9240" max="9240" width="10.42578125" style="7" customWidth="1"/>
    <col min="9241" max="9241" width="9.140625" style="7"/>
    <col min="9242" max="9242" width="20.140625" style="7" customWidth="1"/>
    <col min="9243" max="9473" width="9.140625" style="7"/>
    <col min="9474" max="9474" width="8.140625" style="7" customWidth="1"/>
    <col min="9475" max="9475" width="29.42578125" style="7" customWidth="1"/>
    <col min="9476" max="9476" width="21.42578125" style="7" customWidth="1"/>
    <col min="9477" max="9477" width="26" style="7" customWidth="1"/>
    <col min="9478" max="9478" width="25.28515625" style="7" customWidth="1"/>
    <col min="9479" max="9481" width="24" style="7" customWidth="1"/>
    <col min="9482" max="9482" width="34.85546875" style="7" customWidth="1"/>
    <col min="9483" max="9483" width="40.85546875" style="7" customWidth="1"/>
    <col min="9484" max="9484" width="42.85546875" style="7" customWidth="1"/>
    <col min="9485" max="9485" width="24.7109375" style="7" customWidth="1"/>
    <col min="9486" max="9486" width="11.28515625" style="7" customWidth="1"/>
    <col min="9487" max="9487" width="15.28515625" style="7" customWidth="1"/>
    <col min="9488" max="9488" width="21.42578125" style="7" customWidth="1"/>
    <col min="9489" max="9489" width="16.7109375" style="7" customWidth="1"/>
    <col min="9490" max="9490" width="12" style="7" customWidth="1"/>
    <col min="9491" max="9491" width="15" style="7" customWidth="1"/>
    <col min="9492" max="9492" width="13" style="7" customWidth="1"/>
    <col min="9493" max="9493" width="13.42578125" style="7" customWidth="1"/>
    <col min="9494" max="9494" width="15.28515625" style="7" customWidth="1"/>
    <col min="9495" max="9495" width="9.140625" style="7"/>
    <col min="9496" max="9496" width="10.42578125" style="7" customWidth="1"/>
    <col min="9497" max="9497" width="9.140625" style="7"/>
    <col min="9498" max="9498" width="20.140625" style="7" customWidth="1"/>
    <col min="9499" max="9729" width="9.140625" style="7"/>
    <col min="9730" max="9730" width="8.140625" style="7" customWidth="1"/>
    <col min="9731" max="9731" width="29.42578125" style="7" customWidth="1"/>
    <col min="9732" max="9732" width="21.42578125" style="7" customWidth="1"/>
    <col min="9733" max="9733" width="26" style="7" customWidth="1"/>
    <col min="9734" max="9734" width="25.28515625" style="7" customWidth="1"/>
    <col min="9735" max="9737" width="24" style="7" customWidth="1"/>
    <col min="9738" max="9738" width="34.85546875" style="7" customWidth="1"/>
    <col min="9739" max="9739" width="40.85546875" style="7" customWidth="1"/>
    <col min="9740" max="9740" width="42.85546875" style="7" customWidth="1"/>
    <col min="9741" max="9741" width="24.7109375" style="7" customWidth="1"/>
    <col min="9742" max="9742" width="11.28515625" style="7" customWidth="1"/>
    <col min="9743" max="9743" width="15.28515625" style="7" customWidth="1"/>
    <col min="9744" max="9744" width="21.42578125" style="7" customWidth="1"/>
    <col min="9745" max="9745" width="16.7109375" style="7" customWidth="1"/>
    <col min="9746" max="9746" width="12" style="7" customWidth="1"/>
    <col min="9747" max="9747" width="15" style="7" customWidth="1"/>
    <col min="9748" max="9748" width="13" style="7" customWidth="1"/>
    <col min="9749" max="9749" width="13.42578125" style="7" customWidth="1"/>
    <col min="9750" max="9750" width="15.28515625" style="7" customWidth="1"/>
    <col min="9751" max="9751" width="9.140625" style="7"/>
    <col min="9752" max="9752" width="10.42578125" style="7" customWidth="1"/>
    <col min="9753" max="9753" width="9.140625" style="7"/>
    <col min="9754" max="9754" width="20.140625" style="7" customWidth="1"/>
    <col min="9755" max="9985" width="9.140625" style="7"/>
    <col min="9986" max="9986" width="8.140625" style="7" customWidth="1"/>
    <col min="9987" max="9987" width="29.42578125" style="7" customWidth="1"/>
    <col min="9988" max="9988" width="21.42578125" style="7" customWidth="1"/>
    <col min="9989" max="9989" width="26" style="7" customWidth="1"/>
    <col min="9990" max="9990" width="25.28515625" style="7" customWidth="1"/>
    <col min="9991" max="9993" width="24" style="7" customWidth="1"/>
    <col min="9994" max="9994" width="34.85546875" style="7" customWidth="1"/>
    <col min="9995" max="9995" width="40.85546875" style="7" customWidth="1"/>
    <col min="9996" max="9996" width="42.85546875" style="7" customWidth="1"/>
    <col min="9997" max="9997" width="24.7109375" style="7" customWidth="1"/>
    <col min="9998" max="9998" width="11.28515625" style="7" customWidth="1"/>
    <col min="9999" max="9999" width="15.28515625" style="7" customWidth="1"/>
    <col min="10000" max="10000" width="21.42578125" style="7" customWidth="1"/>
    <col min="10001" max="10001" width="16.7109375" style="7" customWidth="1"/>
    <col min="10002" max="10002" width="12" style="7" customWidth="1"/>
    <col min="10003" max="10003" width="15" style="7" customWidth="1"/>
    <col min="10004" max="10004" width="13" style="7" customWidth="1"/>
    <col min="10005" max="10005" width="13.42578125" style="7" customWidth="1"/>
    <col min="10006" max="10006" width="15.28515625" style="7" customWidth="1"/>
    <col min="10007" max="10007" width="9.140625" style="7"/>
    <col min="10008" max="10008" width="10.42578125" style="7" customWidth="1"/>
    <col min="10009" max="10009" width="9.140625" style="7"/>
    <col min="10010" max="10010" width="20.140625" style="7" customWidth="1"/>
    <col min="10011" max="10241" width="9.140625" style="7"/>
    <col min="10242" max="10242" width="8.140625" style="7" customWidth="1"/>
    <col min="10243" max="10243" width="29.42578125" style="7" customWidth="1"/>
    <col min="10244" max="10244" width="21.42578125" style="7" customWidth="1"/>
    <col min="10245" max="10245" width="26" style="7" customWidth="1"/>
    <col min="10246" max="10246" width="25.28515625" style="7" customWidth="1"/>
    <col min="10247" max="10249" width="24" style="7" customWidth="1"/>
    <col min="10250" max="10250" width="34.85546875" style="7" customWidth="1"/>
    <col min="10251" max="10251" width="40.85546875" style="7" customWidth="1"/>
    <col min="10252" max="10252" width="42.85546875" style="7" customWidth="1"/>
    <col min="10253" max="10253" width="24.7109375" style="7" customWidth="1"/>
    <col min="10254" max="10254" width="11.28515625" style="7" customWidth="1"/>
    <col min="10255" max="10255" width="15.28515625" style="7" customWidth="1"/>
    <col min="10256" max="10256" width="21.42578125" style="7" customWidth="1"/>
    <col min="10257" max="10257" width="16.7109375" style="7" customWidth="1"/>
    <col min="10258" max="10258" width="12" style="7" customWidth="1"/>
    <col min="10259" max="10259" width="15" style="7" customWidth="1"/>
    <col min="10260" max="10260" width="13" style="7" customWidth="1"/>
    <col min="10261" max="10261" width="13.42578125" style="7" customWidth="1"/>
    <col min="10262" max="10262" width="15.28515625" style="7" customWidth="1"/>
    <col min="10263" max="10263" width="9.140625" style="7"/>
    <col min="10264" max="10264" width="10.42578125" style="7" customWidth="1"/>
    <col min="10265" max="10265" width="9.140625" style="7"/>
    <col min="10266" max="10266" width="20.140625" style="7" customWidth="1"/>
    <col min="10267" max="10497" width="9.140625" style="7"/>
    <col min="10498" max="10498" width="8.140625" style="7" customWidth="1"/>
    <col min="10499" max="10499" width="29.42578125" style="7" customWidth="1"/>
    <col min="10500" max="10500" width="21.42578125" style="7" customWidth="1"/>
    <col min="10501" max="10501" width="26" style="7" customWidth="1"/>
    <col min="10502" max="10502" width="25.28515625" style="7" customWidth="1"/>
    <col min="10503" max="10505" width="24" style="7" customWidth="1"/>
    <col min="10506" max="10506" width="34.85546875" style="7" customWidth="1"/>
    <col min="10507" max="10507" width="40.85546875" style="7" customWidth="1"/>
    <col min="10508" max="10508" width="42.85546875" style="7" customWidth="1"/>
    <col min="10509" max="10509" width="24.7109375" style="7" customWidth="1"/>
    <col min="10510" max="10510" width="11.28515625" style="7" customWidth="1"/>
    <col min="10511" max="10511" width="15.28515625" style="7" customWidth="1"/>
    <col min="10512" max="10512" width="21.42578125" style="7" customWidth="1"/>
    <col min="10513" max="10513" width="16.7109375" style="7" customWidth="1"/>
    <col min="10514" max="10514" width="12" style="7" customWidth="1"/>
    <col min="10515" max="10515" width="15" style="7" customWidth="1"/>
    <col min="10516" max="10516" width="13" style="7" customWidth="1"/>
    <col min="10517" max="10517" width="13.42578125" style="7" customWidth="1"/>
    <col min="10518" max="10518" width="15.28515625" style="7" customWidth="1"/>
    <col min="10519" max="10519" width="9.140625" style="7"/>
    <col min="10520" max="10520" width="10.42578125" style="7" customWidth="1"/>
    <col min="10521" max="10521" width="9.140625" style="7"/>
    <col min="10522" max="10522" width="20.140625" style="7" customWidth="1"/>
    <col min="10523" max="10753" width="9.140625" style="7"/>
    <col min="10754" max="10754" width="8.140625" style="7" customWidth="1"/>
    <col min="10755" max="10755" width="29.42578125" style="7" customWidth="1"/>
    <col min="10756" max="10756" width="21.42578125" style="7" customWidth="1"/>
    <col min="10757" max="10757" width="26" style="7" customWidth="1"/>
    <col min="10758" max="10758" width="25.28515625" style="7" customWidth="1"/>
    <col min="10759" max="10761" width="24" style="7" customWidth="1"/>
    <col min="10762" max="10762" width="34.85546875" style="7" customWidth="1"/>
    <col min="10763" max="10763" width="40.85546875" style="7" customWidth="1"/>
    <col min="10764" max="10764" width="42.85546875" style="7" customWidth="1"/>
    <col min="10765" max="10765" width="24.7109375" style="7" customWidth="1"/>
    <col min="10766" max="10766" width="11.28515625" style="7" customWidth="1"/>
    <col min="10767" max="10767" width="15.28515625" style="7" customWidth="1"/>
    <col min="10768" max="10768" width="21.42578125" style="7" customWidth="1"/>
    <col min="10769" max="10769" width="16.7109375" style="7" customWidth="1"/>
    <col min="10770" max="10770" width="12" style="7" customWidth="1"/>
    <col min="10771" max="10771" width="15" style="7" customWidth="1"/>
    <col min="10772" max="10772" width="13" style="7" customWidth="1"/>
    <col min="10773" max="10773" width="13.42578125" style="7" customWidth="1"/>
    <col min="10774" max="10774" width="15.28515625" style="7" customWidth="1"/>
    <col min="10775" max="10775" width="9.140625" style="7"/>
    <col min="10776" max="10776" width="10.42578125" style="7" customWidth="1"/>
    <col min="10777" max="10777" width="9.140625" style="7"/>
    <col min="10778" max="10778" width="20.140625" style="7" customWidth="1"/>
    <col min="10779" max="11009" width="9.140625" style="7"/>
    <col min="11010" max="11010" width="8.140625" style="7" customWidth="1"/>
    <col min="11011" max="11011" width="29.42578125" style="7" customWidth="1"/>
    <col min="11012" max="11012" width="21.42578125" style="7" customWidth="1"/>
    <col min="11013" max="11013" width="26" style="7" customWidth="1"/>
    <col min="11014" max="11014" width="25.28515625" style="7" customWidth="1"/>
    <col min="11015" max="11017" width="24" style="7" customWidth="1"/>
    <col min="11018" max="11018" width="34.85546875" style="7" customWidth="1"/>
    <col min="11019" max="11019" width="40.85546875" style="7" customWidth="1"/>
    <col min="11020" max="11020" width="42.85546875" style="7" customWidth="1"/>
    <col min="11021" max="11021" width="24.7109375" style="7" customWidth="1"/>
    <col min="11022" max="11022" width="11.28515625" style="7" customWidth="1"/>
    <col min="11023" max="11023" width="15.28515625" style="7" customWidth="1"/>
    <col min="11024" max="11024" width="21.42578125" style="7" customWidth="1"/>
    <col min="11025" max="11025" width="16.7109375" style="7" customWidth="1"/>
    <col min="11026" max="11026" width="12" style="7" customWidth="1"/>
    <col min="11027" max="11027" width="15" style="7" customWidth="1"/>
    <col min="11028" max="11028" width="13" style="7" customWidth="1"/>
    <col min="11029" max="11029" width="13.42578125" style="7" customWidth="1"/>
    <col min="11030" max="11030" width="15.28515625" style="7" customWidth="1"/>
    <col min="11031" max="11031" width="9.140625" style="7"/>
    <col min="11032" max="11032" width="10.42578125" style="7" customWidth="1"/>
    <col min="11033" max="11033" width="9.140625" style="7"/>
    <col min="11034" max="11034" width="20.140625" style="7" customWidth="1"/>
    <col min="11035" max="11265" width="9.140625" style="7"/>
    <col min="11266" max="11266" width="8.140625" style="7" customWidth="1"/>
    <col min="11267" max="11267" width="29.42578125" style="7" customWidth="1"/>
    <col min="11268" max="11268" width="21.42578125" style="7" customWidth="1"/>
    <col min="11269" max="11269" width="26" style="7" customWidth="1"/>
    <col min="11270" max="11270" width="25.28515625" style="7" customWidth="1"/>
    <col min="11271" max="11273" width="24" style="7" customWidth="1"/>
    <col min="11274" max="11274" width="34.85546875" style="7" customWidth="1"/>
    <col min="11275" max="11275" width="40.85546875" style="7" customWidth="1"/>
    <col min="11276" max="11276" width="42.85546875" style="7" customWidth="1"/>
    <col min="11277" max="11277" width="24.7109375" style="7" customWidth="1"/>
    <col min="11278" max="11278" width="11.28515625" style="7" customWidth="1"/>
    <col min="11279" max="11279" width="15.28515625" style="7" customWidth="1"/>
    <col min="11280" max="11280" width="21.42578125" style="7" customWidth="1"/>
    <col min="11281" max="11281" width="16.7109375" style="7" customWidth="1"/>
    <col min="11282" max="11282" width="12" style="7" customWidth="1"/>
    <col min="11283" max="11283" width="15" style="7" customWidth="1"/>
    <col min="11284" max="11284" width="13" style="7" customWidth="1"/>
    <col min="11285" max="11285" width="13.42578125" style="7" customWidth="1"/>
    <col min="11286" max="11286" width="15.28515625" style="7" customWidth="1"/>
    <col min="11287" max="11287" width="9.140625" style="7"/>
    <col min="11288" max="11288" width="10.42578125" style="7" customWidth="1"/>
    <col min="11289" max="11289" width="9.140625" style="7"/>
    <col min="11290" max="11290" width="20.140625" style="7" customWidth="1"/>
    <col min="11291" max="11521" width="9.140625" style="7"/>
    <col min="11522" max="11522" width="8.140625" style="7" customWidth="1"/>
    <col min="11523" max="11523" width="29.42578125" style="7" customWidth="1"/>
    <col min="11524" max="11524" width="21.42578125" style="7" customWidth="1"/>
    <col min="11525" max="11525" width="26" style="7" customWidth="1"/>
    <col min="11526" max="11526" width="25.28515625" style="7" customWidth="1"/>
    <col min="11527" max="11529" width="24" style="7" customWidth="1"/>
    <col min="11530" max="11530" width="34.85546875" style="7" customWidth="1"/>
    <col min="11531" max="11531" width="40.85546875" style="7" customWidth="1"/>
    <col min="11532" max="11532" width="42.85546875" style="7" customWidth="1"/>
    <col min="11533" max="11533" width="24.7109375" style="7" customWidth="1"/>
    <col min="11534" max="11534" width="11.28515625" style="7" customWidth="1"/>
    <col min="11535" max="11535" width="15.28515625" style="7" customWidth="1"/>
    <col min="11536" max="11536" width="21.42578125" style="7" customWidth="1"/>
    <col min="11537" max="11537" width="16.7109375" style="7" customWidth="1"/>
    <col min="11538" max="11538" width="12" style="7" customWidth="1"/>
    <col min="11539" max="11539" width="15" style="7" customWidth="1"/>
    <col min="11540" max="11540" width="13" style="7" customWidth="1"/>
    <col min="11541" max="11541" width="13.42578125" style="7" customWidth="1"/>
    <col min="11542" max="11542" width="15.28515625" style="7" customWidth="1"/>
    <col min="11543" max="11543" width="9.140625" style="7"/>
    <col min="11544" max="11544" width="10.42578125" style="7" customWidth="1"/>
    <col min="11545" max="11545" width="9.140625" style="7"/>
    <col min="11546" max="11546" width="20.140625" style="7" customWidth="1"/>
    <col min="11547" max="11777" width="9.140625" style="7"/>
    <col min="11778" max="11778" width="8.140625" style="7" customWidth="1"/>
    <col min="11779" max="11779" width="29.42578125" style="7" customWidth="1"/>
    <col min="11780" max="11780" width="21.42578125" style="7" customWidth="1"/>
    <col min="11781" max="11781" width="26" style="7" customWidth="1"/>
    <col min="11782" max="11782" width="25.28515625" style="7" customWidth="1"/>
    <col min="11783" max="11785" width="24" style="7" customWidth="1"/>
    <col min="11786" max="11786" width="34.85546875" style="7" customWidth="1"/>
    <col min="11787" max="11787" width="40.85546875" style="7" customWidth="1"/>
    <col min="11788" max="11788" width="42.85546875" style="7" customWidth="1"/>
    <col min="11789" max="11789" width="24.7109375" style="7" customWidth="1"/>
    <col min="11790" max="11790" width="11.28515625" style="7" customWidth="1"/>
    <col min="11791" max="11791" width="15.28515625" style="7" customWidth="1"/>
    <col min="11792" max="11792" width="21.42578125" style="7" customWidth="1"/>
    <col min="11793" max="11793" width="16.7109375" style="7" customWidth="1"/>
    <col min="11794" max="11794" width="12" style="7" customWidth="1"/>
    <col min="11795" max="11795" width="15" style="7" customWidth="1"/>
    <col min="11796" max="11796" width="13" style="7" customWidth="1"/>
    <col min="11797" max="11797" width="13.42578125" style="7" customWidth="1"/>
    <col min="11798" max="11798" width="15.28515625" style="7" customWidth="1"/>
    <col min="11799" max="11799" width="9.140625" style="7"/>
    <col min="11800" max="11800" width="10.42578125" style="7" customWidth="1"/>
    <col min="11801" max="11801" width="9.140625" style="7"/>
    <col min="11802" max="11802" width="20.140625" style="7" customWidth="1"/>
    <col min="11803" max="12033" width="9.140625" style="7"/>
    <col min="12034" max="12034" width="8.140625" style="7" customWidth="1"/>
    <col min="12035" max="12035" width="29.42578125" style="7" customWidth="1"/>
    <col min="12036" max="12036" width="21.42578125" style="7" customWidth="1"/>
    <col min="12037" max="12037" width="26" style="7" customWidth="1"/>
    <col min="12038" max="12038" width="25.28515625" style="7" customWidth="1"/>
    <col min="12039" max="12041" width="24" style="7" customWidth="1"/>
    <col min="12042" max="12042" width="34.85546875" style="7" customWidth="1"/>
    <col min="12043" max="12043" width="40.85546875" style="7" customWidth="1"/>
    <col min="12044" max="12044" width="42.85546875" style="7" customWidth="1"/>
    <col min="12045" max="12045" width="24.7109375" style="7" customWidth="1"/>
    <col min="12046" max="12046" width="11.28515625" style="7" customWidth="1"/>
    <col min="12047" max="12047" width="15.28515625" style="7" customWidth="1"/>
    <col min="12048" max="12048" width="21.42578125" style="7" customWidth="1"/>
    <col min="12049" max="12049" width="16.7109375" style="7" customWidth="1"/>
    <col min="12050" max="12050" width="12" style="7" customWidth="1"/>
    <col min="12051" max="12051" width="15" style="7" customWidth="1"/>
    <col min="12052" max="12052" width="13" style="7" customWidth="1"/>
    <col min="12053" max="12053" width="13.42578125" style="7" customWidth="1"/>
    <col min="12054" max="12054" width="15.28515625" style="7" customWidth="1"/>
    <col min="12055" max="12055" width="9.140625" style="7"/>
    <col min="12056" max="12056" width="10.42578125" style="7" customWidth="1"/>
    <col min="12057" max="12057" width="9.140625" style="7"/>
    <col min="12058" max="12058" width="20.140625" style="7" customWidth="1"/>
    <col min="12059" max="12289" width="9.140625" style="7"/>
    <col min="12290" max="12290" width="8.140625" style="7" customWidth="1"/>
    <col min="12291" max="12291" width="29.42578125" style="7" customWidth="1"/>
    <col min="12292" max="12292" width="21.42578125" style="7" customWidth="1"/>
    <col min="12293" max="12293" width="26" style="7" customWidth="1"/>
    <col min="12294" max="12294" width="25.28515625" style="7" customWidth="1"/>
    <col min="12295" max="12297" width="24" style="7" customWidth="1"/>
    <col min="12298" max="12298" width="34.85546875" style="7" customWidth="1"/>
    <col min="12299" max="12299" width="40.85546875" style="7" customWidth="1"/>
    <col min="12300" max="12300" width="42.85546875" style="7" customWidth="1"/>
    <col min="12301" max="12301" width="24.7109375" style="7" customWidth="1"/>
    <col min="12302" max="12302" width="11.28515625" style="7" customWidth="1"/>
    <col min="12303" max="12303" width="15.28515625" style="7" customWidth="1"/>
    <col min="12304" max="12304" width="21.42578125" style="7" customWidth="1"/>
    <col min="12305" max="12305" width="16.7109375" style="7" customWidth="1"/>
    <col min="12306" max="12306" width="12" style="7" customWidth="1"/>
    <col min="12307" max="12307" width="15" style="7" customWidth="1"/>
    <col min="12308" max="12308" width="13" style="7" customWidth="1"/>
    <col min="12309" max="12309" width="13.42578125" style="7" customWidth="1"/>
    <col min="12310" max="12310" width="15.28515625" style="7" customWidth="1"/>
    <col min="12311" max="12311" width="9.140625" style="7"/>
    <col min="12312" max="12312" width="10.42578125" style="7" customWidth="1"/>
    <col min="12313" max="12313" width="9.140625" style="7"/>
    <col min="12314" max="12314" width="20.140625" style="7" customWidth="1"/>
    <col min="12315" max="12545" width="9.140625" style="7"/>
    <col min="12546" max="12546" width="8.140625" style="7" customWidth="1"/>
    <col min="12547" max="12547" width="29.42578125" style="7" customWidth="1"/>
    <col min="12548" max="12548" width="21.42578125" style="7" customWidth="1"/>
    <col min="12549" max="12549" width="26" style="7" customWidth="1"/>
    <col min="12550" max="12550" width="25.28515625" style="7" customWidth="1"/>
    <col min="12551" max="12553" width="24" style="7" customWidth="1"/>
    <col min="12554" max="12554" width="34.85546875" style="7" customWidth="1"/>
    <col min="12555" max="12555" width="40.85546875" style="7" customWidth="1"/>
    <col min="12556" max="12556" width="42.85546875" style="7" customWidth="1"/>
    <col min="12557" max="12557" width="24.7109375" style="7" customWidth="1"/>
    <col min="12558" max="12558" width="11.28515625" style="7" customWidth="1"/>
    <col min="12559" max="12559" width="15.28515625" style="7" customWidth="1"/>
    <col min="12560" max="12560" width="21.42578125" style="7" customWidth="1"/>
    <col min="12561" max="12561" width="16.7109375" style="7" customWidth="1"/>
    <col min="12562" max="12562" width="12" style="7" customWidth="1"/>
    <col min="12563" max="12563" width="15" style="7" customWidth="1"/>
    <col min="12564" max="12564" width="13" style="7" customWidth="1"/>
    <col min="12565" max="12565" width="13.42578125" style="7" customWidth="1"/>
    <col min="12566" max="12566" width="15.28515625" style="7" customWidth="1"/>
    <col min="12567" max="12567" width="9.140625" style="7"/>
    <col min="12568" max="12568" width="10.42578125" style="7" customWidth="1"/>
    <col min="12569" max="12569" width="9.140625" style="7"/>
    <col min="12570" max="12570" width="20.140625" style="7" customWidth="1"/>
    <col min="12571" max="12801" width="9.140625" style="7"/>
    <col min="12802" max="12802" width="8.140625" style="7" customWidth="1"/>
    <col min="12803" max="12803" width="29.42578125" style="7" customWidth="1"/>
    <col min="12804" max="12804" width="21.42578125" style="7" customWidth="1"/>
    <col min="12805" max="12805" width="26" style="7" customWidth="1"/>
    <col min="12806" max="12806" width="25.28515625" style="7" customWidth="1"/>
    <col min="12807" max="12809" width="24" style="7" customWidth="1"/>
    <col min="12810" max="12810" width="34.85546875" style="7" customWidth="1"/>
    <col min="12811" max="12811" width="40.85546875" style="7" customWidth="1"/>
    <col min="12812" max="12812" width="42.85546875" style="7" customWidth="1"/>
    <col min="12813" max="12813" width="24.7109375" style="7" customWidth="1"/>
    <col min="12814" max="12814" width="11.28515625" style="7" customWidth="1"/>
    <col min="12815" max="12815" width="15.28515625" style="7" customWidth="1"/>
    <col min="12816" max="12816" width="21.42578125" style="7" customWidth="1"/>
    <col min="12817" max="12817" width="16.7109375" style="7" customWidth="1"/>
    <col min="12818" max="12818" width="12" style="7" customWidth="1"/>
    <col min="12819" max="12819" width="15" style="7" customWidth="1"/>
    <col min="12820" max="12820" width="13" style="7" customWidth="1"/>
    <col min="12821" max="12821" width="13.42578125" style="7" customWidth="1"/>
    <col min="12822" max="12822" width="15.28515625" style="7" customWidth="1"/>
    <col min="12823" max="12823" width="9.140625" style="7"/>
    <col min="12824" max="12824" width="10.42578125" style="7" customWidth="1"/>
    <col min="12825" max="12825" width="9.140625" style="7"/>
    <col min="12826" max="12826" width="20.140625" style="7" customWidth="1"/>
    <col min="12827" max="13057" width="9.140625" style="7"/>
    <col min="13058" max="13058" width="8.140625" style="7" customWidth="1"/>
    <col min="13059" max="13059" width="29.42578125" style="7" customWidth="1"/>
    <col min="13060" max="13060" width="21.42578125" style="7" customWidth="1"/>
    <col min="13061" max="13061" width="26" style="7" customWidth="1"/>
    <col min="13062" max="13062" width="25.28515625" style="7" customWidth="1"/>
    <col min="13063" max="13065" width="24" style="7" customWidth="1"/>
    <col min="13066" max="13066" width="34.85546875" style="7" customWidth="1"/>
    <col min="13067" max="13067" width="40.85546875" style="7" customWidth="1"/>
    <col min="13068" max="13068" width="42.85546875" style="7" customWidth="1"/>
    <col min="13069" max="13069" width="24.7109375" style="7" customWidth="1"/>
    <col min="13070" max="13070" width="11.28515625" style="7" customWidth="1"/>
    <col min="13071" max="13071" width="15.28515625" style="7" customWidth="1"/>
    <col min="13072" max="13072" width="21.42578125" style="7" customWidth="1"/>
    <col min="13073" max="13073" width="16.7109375" style="7" customWidth="1"/>
    <col min="13074" max="13074" width="12" style="7" customWidth="1"/>
    <col min="13075" max="13075" width="15" style="7" customWidth="1"/>
    <col min="13076" max="13076" width="13" style="7" customWidth="1"/>
    <col min="13077" max="13077" width="13.42578125" style="7" customWidth="1"/>
    <col min="13078" max="13078" width="15.28515625" style="7" customWidth="1"/>
    <col min="13079" max="13079" width="9.140625" style="7"/>
    <col min="13080" max="13080" width="10.42578125" style="7" customWidth="1"/>
    <col min="13081" max="13081" width="9.140625" style="7"/>
    <col min="13082" max="13082" width="20.140625" style="7" customWidth="1"/>
    <col min="13083" max="13313" width="9.140625" style="7"/>
    <col min="13314" max="13314" width="8.140625" style="7" customWidth="1"/>
    <col min="13315" max="13315" width="29.42578125" style="7" customWidth="1"/>
    <col min="13316" max="13316" width="21.42578125" style="7" customWidth="1"/>
    <col min="13317" max="13317" width="26" style="7" customWidth="1"/>
    <col min="13318" max="13318" width="25.28515625" style="7" customWidth="1"/>
    <col min="13319" max="13321" width="24" style="7" customWidth="1"/>
    <col min="13322" max="13322" width="34.85546875" style="7" customWidth="1"/>
    <col min="13323" max="13323" width="40.85546875" style="7" customWidth="1"/>
    <col min="13324" max="13324" width="42.85546875" style="7" customWidth="1"/>
    <col min="13325" max="13325" width="24.7109375" style="7" customWidth="1"/>
    <col min="13326" max="13326" width="11.28515625" style="7" customWidth="1"/>
    <col min="13327" max="13327" width="15.28515625" style="7" customWidth="1"/>
    <col min="13328" max="13328" width="21.42578125" style="7" customWidth="1"/>
    <col min="13329" max="13329" width="16.7109375" style="7" customWidth="1"/>
    <col min="13330" max="13330" width="12" style="7" customWidth="1"/>
    <col min="13331" max="13331" width="15" style="7" customWidth="1"/>
    <col min="13332" max="13332" width="13" style="7" customWidth="1"/>
    <col min="13333" max="13333" width="13.42578125" style="7" customWidth="1"/>
    <col min="13334" max="13334" width="15.28515625" style="7" customWidth="1"/>
    <col min="13335" max="13335" width="9.140625" style="7"/>
    <col min="13336" max="13336" width="10.42578125" style="7" customWidth="1"/>
    <col min="13337" max="13337" width="9.140625" style="7"/>
    <col min="13338" max="13338" width="20.140625" style="7" customWidth="1"/>
    <col min="13339" max="13569" width="9.140625" style="7"/>
    <col min="13570" max="13570" width="8.140625" style="7" customWidth="1"/>
    <col min="13571" max="13571" width="29.42578125" style="7" customWidth="1"/>
    <col min="13572" max="13572" width="21.42578125" style="7" customWidth="1"/>
    <col min="13573" max="13573" width="26" style="7" customWidth="1"/>
    <col min="13574" max="13574" width="25.28515625" style="7" customWidth="1"/>
    <col min="13575" max="13577" width="24" style="7" customWidth="1"/>
    <col min="13578" max="13578" width="34.85546875" style="7" customWidth="1"/>
    <col min="13579" max="13579" width="40.85546875" style="7" customWidth="1"/>
    <col min="13580" max="13580" width="42.85546875" style="7" customWidth="1"/>
    <col min="13581" max="13581" width="24.7109375" style="7" customWidth="1"/>
    <col min="13582" max="13582" width="11.28515625" style="7" customWidth="1"/>
    <col min="13583" max="13583" width="15.28515625" style="7" customWidth="1"/>
    <col min="13584" max="13584" width="21.42578125" style="7" customWidth="1"/>
    <col min="13585" max="13585" width="16.7109375" style="7" customWidth="1"/>
    <col min="13586" max="13586" width="12" style="7" customWidth="1"/>
    <col min="13587" max="13587" width="15" style="7" customWidth="1"/>
    <col min="13588" max="13588" width="13" style="7" customWidth="1"/>
    <col min="13589" max="13589" width="13.42578125" style="7" customWidth="1"/>
    <col min="13590" max="13590" width="15.28515625" style="7" customWidth="1"/>
    <col min="13591" max="13591" width="9.140625" style="7"/>
    <col min="13592" max="13592" width="10.42578125" style="7" customWidth="1"/>
    <col min="13593" max="13593" width="9.140625" style="7"/>
    <col min="13594" max="13594" width="20.140625" style="7" customWidth="1"/>
    <col min="13595" max="13825" width="9.140625" style="7"/>
    <col min="13826" max="13826" width="8.140625" style="7" customWidth="1"/>
    <col min="13827" max="13827" width="29.42578125" style="7" customWidth="1"/>
    <col min="13828" max="13828" width="21.42578125" style="7" customWidth="1"/>
    <col min="13829" max="13829" width="26" style="7" customWidth="1"/>
    <col min="13830" max="13830" width="25.28515625" style="7" customWidth="1"/>
    <col min="13831" max="13833" width="24" style="7" customWidth="1"/>
    <col min="13834" max="13834" width="34.85546875" style="7" customWidth="1"/>
    <col min="13835" max="13835" width="40.85546875" style="7" customWidth="1"/>
    <col min="13836" max="13836" width="42.85546875" style="7" customWidth="1"/>
    <col min="13837" max="13837" width="24.7109375" style="7" customWidth="1"/>
    <col min="13838" max="13838" width="11.28515625" style="7" customWidth="1"/>
    <col min="13839" max="13839" width="15.28515625" style="7" customWidth="1"/>
    <col min="13840" max="13840" width="21.42578125" style="7" customWidth="1"/>
    <col min="13841" max="13841" width="16.7109375" style="7" customWidth="1"/>
    <col min="13842" max="13842" width="12" style="7" customWidth="1"/>
    <col min="13843" max="13843" width="15" style="7" customWidth="1"/>
    <col min="13844" max="13844" width="13" style="7" customWidth="1"/>
    <col min="13845" max="13845" width="13.42578125" style="7" customWidth="1"/>
    <col min="13846" max="13846" width="15.28515625" style="7" customWidth="1"/>
    <col min="13847" max="13847" width="9.140625" style="7"/>
    <col min="13848" max="13848" width="10.42578125" style="7" customWidth="1"/>
    <col min="13849" max="13849" width="9.140625" style="7"/>
    <col min="13850" max="13850" width="20.140625" style="7" customWidth="1"/>
    <col min="13851" max="14081" width="9.140625" style="7"/>
    <col min="14082" max="14082" width="8.140625" style="7" customWidth="1"/>
    <col min="14083" max="14083" width="29.42578125" style="7" customWidth="1"/>
    <col min="14084" max="14084" width="21.42578125" style="7" customWidth="1"/>
    <col min="14085" max="14085" width="26" style="7" customWidth="1"/>
    <col min="14086" max="14086" width="25.28515625" style="7" customWidth="1"/>
    <col min="14087" max="14089" width="24" style="7" customWidth="1"/>
    <col min="14090" max="14090" width="34.85546875" style="7" customWidth="1"/>
    <col min="14091" max="14091" width="40.85546875" style="7" customWidth="1"/>
    <col min="14092" max="14092" width="42.85546875" style="7" customWidth="1"/>
    <col min="14093" max="14093" width="24.7109375" style="7" customWidth="1"/>
    <col min="14094" max="14094" width="11.28515625" style="7" customWidth="1"/>
    <col min="14095" max="14095" width="15.28515625" style="7" customWidth="1"/>
    <col min="14096" max="14096" width="21.42578125" style="7" customWidth="1"/>
    <col min="14097" max="14097" width="16.7109375" style="7" customWidth="1"/>
    <col min="14098" max="14098" width="12" style="7" customWidth="1"/>
    <col min="14099" max="14099" width="15" style="7" customWidth="1"/>
    <col min="14100" max="14100" width="13" style="7" customWidth="1"/>
    <col min="14101" max="14101" width="13.42578125" style="7" customWidth="1"/>
    <col min="14102" max="14102" width="15.28515625" style="7" customWidth="1"/>
    <col min="14103" max="14103" width="9.140625" style="7"/>
    <col min="14104" max="14104" width="10.42578125" style="7" customWidth="1"/>
    <col min="14105" max="14105" width="9.140625" style="7"/>
    <col min="14106" max="14106" width="20.140625" style="7" customWidth="1"/>
    <col min="14107" max="14337" width="9.140625" style="7"/>
    <col min="14338" max="14338" width="8.140625" style="7" customWidth="1"/>
    <col min="14339" max="14339" width="29.42578125" style="7" customWidth="1"/>
    <col min="14340" max="14340" width="21.42578125" style="7" customWidth="1"/>
    <col min="14341" max="14341" width="26" style="7" customWidth="1"/>
    <col min="14342" max="14342" width="25.28515625" style="7" customWidth="1"/>
    <col min="14343" max="14345" width="24" style="7" customWidth="1"/>
    <col min="14346" max="14346" width="34.85546875" style="7" customWidth="1"/>
    <col min="14347" max="14347" width="40.85546875" style="7" customWidth="1"/>
    <col min="14348" max="14348" width="42.85546875" style="7" customWidth="1"/>
    <col min="14349" max="14349" width="24.7109375" style="7" customWidth="1"/>
    <col min="14350" max="14350" width="11.28515625" style="7" customWidth="1"/>
    <col min="14351" max="14351" width="15.28515625" style="7" customWidth="1"/>
    <col min="14352" max="14352" width="21.42578125" style="7" customWidth="1"/>
    <col min="14353" max="14353" width="16.7109375" style="7" customWidth="1"/>
    <col min="14354" max="14354" width="12" style="7" customWidth="1"/>
    <col min="14355" max="14355" width="15" style="7" customWidth="1"/>
    <col min="14356" max="14356" width="13" style="7" customWidth="1"/>
    <col min="14357" max="14357" width="13.42578125" style="7" customWidth="1"/>
    <col min="14358" max="14358" width="15.28515625" style="7" customWidth="1"/>
    <col min="14359" max="14359" width="9.140625" style="7"/>
    <col min="14360" max="14360" width="10.42578125" style="7" customWidth="1"/>
    <col min="14361" max="14361" width="9.140625" style="7"/>
    <col min="14362" max="14362" width="20.140625" style="7" customWidth="1"/>
    <col min="14363" max="14593" width="9.140625" style="7"/>
    <col min="14594" max="14594" width="8.140625" style="7" customWidth="1"/>
    <col min="14595" max="14595" width="29.42578125" style="7" customWidth="1"/>
    <col min="14596" max="14596" width="21.42578125" style="7" customWidth="1"/>
    <col min="14597" max="14597" width="26" style="7" customWidth="1"/>
    <col min="14598" max="14598" width="25.28515625" style="7" customWidth="1"/>
    <col min="14599" max="14601" width="24" style="7" customWidth="1"/>
    <col min="14602" max="14602" width="34.85546875" style="7" customWidth="1"/>
    <col min="14603" max="14603" width="40.85546875" style="7" customWidth="1"/>
    <col min="14604" max="14604" width="42.85546875" style="7" customWidth="1"/>
    <col min="14605" max="14605" width="24.7109375" style="7" customWidth="1"/>
    <col min="14606" max="14606" width="11.28515625" style="7" customWidth="1"/>
    <col min="14607" max="14607" width="15.28515625" style="7" customWidth="1"/>
    <col min="14608" max="14608" width="21.42578125" style="7" customWidth="1"/>
    <col min="14609" max="14609" width="16.7109375" style="7" customWidth="1"/>
    <col min="14610" max="14610" width="12" style="7" customWidth="1"/>
    <col min="14611" max="14611" width="15" style="7" customWidth="1"/>
    <col min="14612" max="14612" width="13" style="7" customWidth="1"/>
    <col min="14613" max="14613" width="13.42578125" style="7" customWidth="1"/>
    <col min="14614" max="14614" width="15.28515625" style="7" customWidth="1"/>
    <col min="14615" max="14615" width="9.140625" style="7"/>
    <col min="14616" max="14616" width="10.42578125" style="7" customWidth="1"/>
    <col min="14617" max="14617" width="9.140625" style="7"/>
    <col min="14618" max="14618" width="20.140625" style="7" customWidth="1"/>
    <col min="14619" max="14849" width="9.140625" style="7"/>
    <col min="14850" max="14850" width="8.140625" style="7" customWidth="1"/>
    <col min="14851" max="14851" width="29.42578125" style="7" customWidth="1"/>
    <col min="14852" max="14852" width="21.42578125" style="7" customWidth="1"/>
    <col min="14853" max="14853" width="26" style="7" customWidth="1"/>
    <col min="14854" max="14854" width="25.28515625" style="7" customWidth="1"/>
    <col min="14855" max="14857" width="24" style="7" customWidth="1"/>
    <col min="14858" max="14858" width="34.85546875" style="7" customWidth="1"/>
    <col min="14859" max="14859" width="40.85546875" style="7" customWidth="1"/>
    <col min="14860" max="14860" width="42.85546875" style="7" customWidth="1"/>
    <col min="14861" max="14861" width="24.7109375" style="7" customWidth="1"/>
    <col min="14862" max="14862" width="11.28515625" style="7" customWidth="1"/>
    <col min="14863" max="14863" width="15.28515625" style="7" customWidth="1"/>
    <col min="14864" max="14864" width="21.42578125" style="7" customWidth="1"/>
    <col min="14865" max="14865" width="16.7109375" style="7" customWidth="1"/>
    <col min="14866" max="14866" width="12" style="7" customWidth="1"/>
    <col min="14867" max="14867" width="15" style="7" customWidth="1"/>
    <col min="14868" max="14868" width="13" style="7" customWidth="1"/>
    <col min="14869" max="14869" width="13.42578125" style="7" customWidth="1"/>
    <col min="14870" max="14870" width="15.28515625" style="7" customWidth="1"/>
    <col min="14871" max="14871" width="9.140625" style="7"/>
    <col min="14872" max="14872" width="10.42578125" style="7" customWidth="1"/>
    <col min="14873" max="14873" width="9.140625" style="7"/>
    <col min="14874" max="14874" width="20.140625" style="7" customWidth="1"/>
    <col min="14875" max="15105" width="9.140625" style="7"/>
    <col min="15106" max="15106" width="8.140625" style="7" customWidth="1"/>
    <col min="15107" max="15107" width="29.42578125" style="7" customWidth="1"/>
    <col min="15108" max="15108" width="21.42578125" style="7" customWidth="1"/>
    <col min="15109" max="15109" width="26" style="7" customWidth="1"/>
    <col min="15110" max="15110" width="25.28515625" style="7" customWidth="1"/>
    <col min="15111" max="15113" width="24" style="7" customWidth="1"/>
    <col min="15114" max="15114" width="34.85546875" style="7" customWidth="1"/>
    <col min="15115" max="15115" width="40.85546875" style="7" customWidth="1"/>
    <col min="15116" max="15116" width="42.85546875" style="7" customWidth="1"/>
    <col min="15117" max="15117" width="24.7109375" style="7" customWidth="1"/>
    <col min="15118" max="15118" width="11.28515625" style="7" customWidth="1"/>
    <col min="15119" max="15119" width="15.28515625" style="7" customWidth="1"/>
    <col min="15120" max="15120" width="21.42578125" style="7" customWidth="1"/>
    <col min="15121" max="15121" width="16.7109375" style="7" customWidth="1"/>
    <col min="15122" max="15122" width="12" style="7" customWidth="1"/>
    <col min="15123" max="15123" width="15" style="7" customWidth="1"/>
    <col min="15124" max="15124" width="13" style="7" customWidth="1"/>
    <col min="15125" max="15125" width="13.42578125" style="7" customWidth="1"/>
    <col min="15126" max="15126" width="15.28515625" style="7" customWidth="1"/>
    <col min="15127" max="15127" width="9.140625" style="7"/>
    <col min="15128" max="15128" width="10.42578125" style="7" customWidth="1"/>
    <col min="15129" max="15129" width="9.140625" style="7"/>
    <col min="15130" max="15130" width="20.140625" style="7" customWidth="1"/>
    <col min="15131" max="15361" width="9.140625" style="7"/>
    <col min="15362" max="15362" width="8.140625" style="7" customWidth="1"/>
    <col min="15363" max="15363" width="29.42578125" style="7" customWidth="1"/>
    <col min="15364" max="15364" width="21.42578125" style="7" customWidth="1"/>
    <col min="15365" max="15365" width="26" style="7" customWidth="1"/>
    <col min="15366" max="15366" width="25.28515625" style="7" customWidth="1"/>
    <col min="15367" max="15369" width="24" style="7" customWidth="1"/>
    <col min="15370" max="15370" width="34.85546875" style="7" customWidth="1"/>
    <col min="15371" max="15371" width="40.85546875" style="7" customWidth="1"/>
    <col min="15372" max="15372" width="42.85546875" style="7" customWidth="1"/>
    <col min="15373" max="15373" width="24.7109375" style="7" customWidth="1"/>
    <col min="15374" max="15374" width="11.28515625" style="7" customWidth="1"/>
    <col min="15375" max="15375" width="15.28515625" style="7" customWidth="1"/>
    <col min="15376" max="15376" width="21.42578125" style="7" customWidth="1"/>
    <col min="15377" max="15377" width="16.7109375" style="7" customWidth="1"/>
    <col min="15378" max="15378" width="12" style="7" customWidth="1"/>
    <col min="15379" max="15379" width="15" style="7" customWidth="1"/>
    <col min="15380" max="15380" width="13" style="7" customWidth="1"/>
    <col min="15381" max="15381" width="13.42578125" style="7" customWidth="1"/>
    <col min="15382" max="15382" width="15.28515625" style="7" customWidth="1"/>
    <col min="15383" max="15383" width="9.140625" style="7"/>
    <col min="15384" max="15384" width="10.42578125" style="7" customWidth="1"/>
    <col min="15385" max="15385" width="9.140625" style="7"/>
    <col min="15386" max="15386" width="20.140625" style="7" customWidth="1"/>
    <col min="15387" max="15617" width="9.140625" style="7"/>
    <col min="15618" max="15618" width="8.140625" style="7" customWidth="1"/>
    <col min="15619" max="15619" width="29.42578125" style="7" customWidth="1"/>
    <col min="15620" max="15620" width="21.42578125" style="7" customWidth="1"/>
    <col min="15621" max="15621" width="26" style="7" customWidth="1"/>
    <col min="15622" max="15622" width="25.28515625" style="7" customWidth="1"/>
    <col min="15623" max="15625" width="24" style="7" customWidth="1"/>
    <col min="15626" max="15626" width="34.85546875" style="7" customWidth="1"/>
    <col min="15627" max="15627" width="40.85546875" style="7" customWidth="1"/>
    <col min="15628" max="15628" width="42.85546875" style="7" customWidth="1"/>
    <col min="15629" max="15629" width="24.7109375" style="7" customWidth="1"/>
    <col min="15630" max="15630" width="11.28515625" style="7" customWidth="1"/>
    <col min="15631" max="15631" width="15.28515625" style="7" customWidth="1"/>
    <col min="15632" max="15632" width="21.42578125" style="7" customWidth="1"/>
    <col min="15633" max="15633" width="16.7109375" style="7" customWidth="1"/>
    <col min="15634" max="15634" width="12" style="7" customWidth="1"/>
    <col min="15635" max="15635" width="15" style="7" customWidth="1"/>
    <col min="15636" max="15636" width="13" style="7" customWidth="1"/>
    <col min="15637" max="15637" width="13.42578125" style="7" customWidth="1"/>
    <col min="15638" max="15638" width="15.28515625" style="7" customWidth="1"/>
    <col min="15639" max="15639" width="9.140625" style="7"/>
    <col min="15640" max="15640" width="10.42578125" style="7" customWidth="1"/>
    <col min="15641" max="15641" width="9.140625" style="7"/>
    <col min="15642" max="15642" width="20.140625" style="7" customWidth="1"/>
    <col min="15643" max="15873" width="9.140625" style="7"/>
    <col min="15874" max="15874" width="8.140625" style="7" customWidth="1"/>
    <col min="15875" max="15875" width="29.42578125" style="7" customWidth="1"/>
    <col min="15876" max="15876" width="21.42578125" style="7" customWidth="1"/>
    <col min="15877" max="15877" width="26" style="7" customWidth="1"/>
    <col min="15878" max="15878" width="25.28515625" style="7" customWidth="1"/>
    <col min="15879" max="15881" width="24" style="7" customWidth="1"/>
    <col min="15882" max="15882" width="34.85546875" style="7" customWidth="1"/>
    <col min="15883" max="15883" width="40.85546875" style="7" customWidth="1"/>
    <col min="15884" max="15884" width="42.85546875" style="7" customWidth="1"/>
    <col min="15885" max="15885" width="24.7109375" style="7" customWidth="1"/>
    <col min="15886" max="15886" width="11.28515625" style="7" customWidth="1"/>
    <col min="15887" max="15887" width="15.28515625" style="7" customWidth="1"/>
    <col min="15888" max="15888" width="21.42578125" style="7" customWidth="1"/>
    <col min="15889" max="15889" width="16.7109375" style="7" customWidth="1"/>
    <col min="15890" max="15890" width="12" style="7" customWidth="1"/>
    <col min="15891" max="15891" width="15" style="7" customWidth="1"/>
    <col min="15892" max="15892" width="13" style="7" customWidth="1"/>
    <col min="15893" max="15893" width="13.42578125" style="7" customWidth="1"/>
    <col min="15894" max="15894" width="15.28515625" style="7" customWidth="1"/>
    <col min="15895" max="15895" width="9.140625" style="7"/>
    <col min="15896" max="15896" width="10.42578125" style="7" customWidth="1"/>
    <col min="15897" max="15897" width="9.140625" style="7"/>
    <col min="15898" max="15898" width="20.140625" style="7" customWidth="1"/>
    <col min="15899" max="16129" width="9.140625" style="7"/>
    <col min="16130" max="16130" width="8.140625" style="7" customWidth="1"/>
    <col min="16131" max="16131" width="29.42578125" style="7" customWidth="1"/>
    <col min="16132" max="16132" width="21.42578125" style="7" customWidth="1"/>
    <col min="16133" max="16133" width="26" style="7" customWidth="1"/>
    <col min="16134" max="16134" width="25.28515625" style="7" customWidth="1"/>
    <col min="16135" max="16137" width="24" style="7" customWidth="1"/>
    <col min="16138" max="16138" width="34.85546875" style="7" customWidth="1"/>
    <col min="16139" max="16139" width="40.85546875" style="7" customWidth="1"/>
    <col min="16140" max="16140" width="42.85546875" style="7" customWidth="1"/>
    <col min="16141" max="16141" width="24.7109375" style="7" customWidth="1"/>
    <col min="16142" max="16142" width="11.28515625" style="7" customWidth="1"/>
    <col min="16143" max="16143" width="15.28515625" style="7" customWidth="1"/>
    <col min="16144" max="16144" width="21.42578125" style="7" customWidth="1"/>
    <col min="16145" max="16145" width="16.7109375" style="7" customWidth="1"/>
    <col min="16146" max="16146" width="12" style="7" customWidth="1"/>
    <col min="16147" max="16147" width="15" style="7" customWidth="1"/>
    <col min="16148" max="16148" width="13" style="7" customWidth="1"/>
    <col min="16149" max="16149" width="13.42578125" style="7" customWidth="1"/>
    <col min="16150" max="16150" width="15.28515625" style="7" customWidth="1"/>
    <col min="16151" max="16151" width="9.140625" style="7"/>
    <col min="16152" max="16152" width="10.42578125" style="7" customWidth="1"/>
    <col min="16153" max="16153" width="9.140625" style="7"/>
    <col min="16154" max="16154" width="20.140625" style="7" customWidth="1"/>
    <col min="16155" max="16384" width="9.140625" style="7"/>
  </cols>
  <sheetData>
    <row r="1" spans="1:19" s="100" customFormat="1" ht="107.25" customHeight="1" thickBot="1">
      <c r="A1" s="421"/>
      <c r="B1" s="422"/>
      <c r="C1" s="423" t="s">
        <v>734</v>
      </c>
      <c r="D1" s="424"/>
      <c r="E1" s="424"/>
      <c r="F1" s="424"/>
      <c r="G1" s="424"/>
      <c r="H1" s="424"/>
      <c r="I1" s="424"/>
      <c r="J1" s="424"/>
      <c r="K1" s="424"/>
      <c r="L1" s="424"/>
      <c r="M1" s="424"/>
      <c r="N1" s="424"/>
      <c r="O1" s="425"/>
    </row>
    <row r="2" spans="1:19" s="106" customFormat="1" ht="71.25" customHeight="1" thickBot="1">
      <c r="A2" s="101"/>
      <c r="B2" s="102"/>
      <c r="C2" s="103"/>
      <c r="D2" s="103"/>
      <c r="E2" s="103"/>
      <c r="F2" s="103"/>
      <c r="G2" s="103"/>
      <c r="H2" s="103"/>
      <c r="I2" s="103"/>
      <c r="J2" s="103"/>
      <c r="K2" s="103"/>
      <c r="L2" s="103"/>
      <c r="M2" s="103"/>
      <c r="N2" s="103"/>
      <c r="O2" s="104"/>
      <c r="P2" s="103"/>
      <c r="Q2" s="103"/>
      <c r="R2" s="103"/>
      <c r="S2" s="105"/>
    </row>
    <row r="3" spans="1:19" s="106" customFormat="1" ht="67.5" customHeight="1" thickBot="1">
      <c r="A3" s="426" t="s">
        <v>735</v>
      </c>
      <c r="B3" s="427"/>
      <c r="C3" s="427"/>
      <c r="D3" s="427"/>
      <c r="E3" s="427"/>
      <c r="F3" s="427"/>
      <c r="G3" s="427"/>
      <c r="H3" s="427"/>
      <c r="I3" s="427"/>
      <c r="J3" s="427"/>
      <c r="K3" s="427"/>
      <c r="L3" s="427"/>
      <c r="M3" s="427"/>
      <c r="N3" s="427"/>
      <c r="O3" s="428"/>
      <c r="P3" s="103"/>
      <c r="Q3" s="103"/>
      <c r="R3" s="103"/>
    </row>
    <row r="4" spans="1:19" ht="51.75" customHeight="1" thickBot="1">
      <c r="A4" s="107"/>
      <c r="G4" s="108"/>
      <c r="O4" s="110"/>
    </row>
    <row r="5" spans="1:19" ht="66" customHeight="1" thickBot="1">
      <c r="A5" s="111"/>
      <c r="C5" s="429" t="s">
        <v>736</v>
      </c>
      <c r="D5" s="430"/>
      <c r="E5" s="430"/>
      <c r="F5" s="430"/>
      <c r="G5" s="430"/>
      <c r="H5" s="430"/>
      <c r="I5" s="431"/>
      <c r="K5" s="453" t="s">
        <v>737</v>
      </c>
      <c r="L5" s="454"/>
      <c r="O5" s="110"/>
      <c r="R5" s="112"/>
    </row>
    <row r="6" spans="1:19" ht="50.25" customHeight="1" thickBot="1">
      <c r="A6" s="111"/>
      <c r="C6" s="113" t="s">
        <v>34</v>
      </c>
      <c r="D6" s="114" t="s">
        <v>22</v>
      </c>
      <c r="E6" s="115">
        <v>3</v>
      </c>
      <c r="F6" s="116">
        <v>6</v>
      </c>
      <c r="G6" s="116">
        <v>9</v>
      </c>
      <c r="H6" s="116">
        <v>12</v>
      </c>
      <c r="I6" s="117">
        <v>15</v>
      </c>
      <c r="K6" s="118" t="s">
        <v>116</v>
      </c>
      <c r="L6" s="119" t="s">
        <v>117</v>
      </c>
      <c r="O6" s="110"/>
    </row>
    <row r="7" spans="1:19" ht="60.75" customHeight="1">
      <c r="A7" s="111"/>
      <c r="C7" s="120" t="s">
        <v>738</v>
      </c>
      <c r="D7" s="121">
        <v>1</v>
      </c>
      <c r="E7" s="122">
        <v>3</v>
      </c>
      <c r="F7" s="123">
        <v>6</v>
      </c>
      <c r="G7" s="123">
        <v>9</v>
      </c>
      <c r="H7" s="124">
        <v>12</v>
      </c>
      <c r="I7" s="125">
        <v>15</v>
      </c>
      <c r="K7" s="126" t="s">
        <v>121</v>
      </c>
      <c r="L7" s="127" t="s">
        <v>122</v>
      </c>
      <c r="O7" s="110"/>
    </row>
    <row r="8" spans="1:19" ht="60.75" customHeight="1">
      <c r="A8" s="111"/>
      <c r="C8" s="128" t="s">
        <v>739</v>
      </c>
      <c r="D8" s="129">
        <v>2</v>
      </c>
      <c r="E8" s="130">
        <v>6</v>
      </c>
      <c r="F8" s="131">
        <v>12</v>
      </c>
      <c r="G8" s="131">
        <v>18</v>
      </c>
      <c r="H8" s="132">
        <v>24</v>
      </c>
      <c r="I8" s="133">
        <v>30</v>
      </c>
      <c r="K8" s="134" t="s">
        <v>126</v>
      </c>
      <c r="L8" s="135" t="s">
        <v>127</v>
      </c>
      <c r="O8" s="110"/>
    </row>
    <row r="9" spans="1:19" ht="60.75" customHeight="1">
      <c r="A9" s="111"/>
      <c r="C9" s="128" t="s">
        <v>72</v>
      </c>
      <c r="D9" s="129">
        <v>3</v>
      </c>
      <c r="E9" s="130">
        <v>9</v>
      </c>
      <c r="F9" s="131">
        <v>18</v>
      </c>
      <c r="G9" s="132">
        <v>27</v>
      </c>
      <c r="H9" s="132">
        <v>36</v>
      </c>
      <c r="I9" s="136">
        <v>45</v>
      </c>
      <c r="K9" s="137" t="s">
        <v>18</v>
      </c>
      <c r="L9" s="138" t="s">
        <v>131</v>
      </c>
      <c r="O9" s="110"/>
    </row>
    <row r="10" spans="1:19" ht="55.5" customHeight="1" thickBot="1">
      <c r="A10" s="111"/>
      <c r="C10" s="128" t="s">
        <v>740</v>
      </c>
      <c r="D10" s="129">
        <v>4</v>
      </c>
      <c r="E10" s="139">
        <v>12</v>
      </c>
      <c r="F10" s="132">
        <v>24</v>
      </c>
      <c r="G10" s="132">
        <v>36</v>
      </c>
      <c r="H10" s="140">
        <v>48</v>
      </c>
      <c r="I10" s="136">
        <v>60</v>
      </c>
      <c r="K10" s="141" t="s">
        <v>62</v>
      </c>
      <c r="L10" s="142" t="s">
        <v>135</v>
      </c>
      <c r="O10" s="110"/>
    </row>
    <row r="11" spans="1:19" ht="66" customHeight="1" thickBot="1">
      <c r="A11" s="143"/>
      <c r="C11" s="144" t="s">
        <v>86</v>
      </c>
      <c r="D11" s="145">
        <v>5</v>
      </c>
      <c r="E11" s="146">
        <v>15</v>
      </c>
      <c r="F11" s="147">
        <v>30</v>
      </c>
      <c r="G11" s="148">
        <v>45</v>
      </c>
      <c r="H11" s="148">
        <v>60</v>
      </c>
      <c r="I11" s="149">
        <v>75</v>
      </c>
      <c r="O11" s="110"/>
    </row>
    <row r="12" spans="1:19" ht="42.75" customHeight="1" thickBot="1">
      <c r="A12" s="107"/>
      <c r="C12" s="150"/>
      <c r="D12" s="151" t="s">
        <v>15</v>
      </c>
      <c r="E12" s="152" t="s">
        <v>741</v>
      </c>
      <c r="F12" s="152" t="s">
        <v>742</v>
      </c>
      <c r="G12" s="152" t="s">
        <v>743</v>
      </c>
      <c r="H12" s="152" t="s">
        <v>744</v>
      </c>
      <c r="I12" s="153" t="s">
        <v>20</v>
      </c>
      <c r="O12" s="110"/>
    </row>
    <row r="13" spans="1:19" ht="66" customHeight="1">
      <c r="A13" s="107"/>
      <c r="C13" s="150"/>
      <c r="D13" s="108"/>
      <c r="E13" s="108"/>
      <c r="F13" s="108"/>
      <c r="G13" s="108"/>
      <c r="H13" s="108"/>
      <c r="I13" s="108"/>
      <c r="O13" s="110"/>
    </row>
    <row r="14" spans="1:19" ht="51.75" customHeight="1">
      <c r="A14" s="419"/>
      <c r="B14" s="420"/>
      <c r="C14" s="420"/>
      <c r="D14" s="420"/>
      <c r="E14" s="420"/>
      <c r="F14" s="420"/>
      <c r="G14" s="108"/>
      <c r="O14" s="110"/>
    </row>
    <row r="15" spans="1:19" ht="32.25" customHeight="1">
      <c r="A15" s="154"/>
      <c r="O15" s="110"/>
    </row>
    <row r="16" spans="1:19" ht="45.75" customHeight="1" thickBot="1">
      <c r="A16" s="107"/>
      <c r="O16" s="110"/>
    </row>
    <row r="17" spans="1:15" ht="66.75" customHeight="1" thickBot="1">
      <c r="A17" s="426" t="s">
        <v>11</v>
      </c>
      <c r="B17" s="427"/>
      <c r="C17" s="427"/>
      <c r="D17" s="427"/>
      <c r="E17" s="427"/>
      <c r="F17" s="427"/>
      <c r="G17" s="427"/>
      <c r="H17" s="427"/>
      <c r="I17" s="427"/>
      <c r="J17" s="427"/>
      <c r="K17" s="427"/>
      <c r="L17" s="427"/>
      <c r="M17" s="427"/>
      <c r="N17" s="427"/>
      <c r="O17" s="428"/>
    </row>
    <row r="18" spans="1:15" ht="43.5" customHeight="1" thickBot="1">
      <c r="A18" s="107"/>
      <c r="O18" s="110"/>
    </row>
    <row r="19" spans="1:15" ht="47.25" customHeight="1" thickBot="1">
      <c r="A19" s="107"/>
      <c r="B19" s="434" t="s">
        <v>12</v>
      </c>
      <c r="C19" s="435"/>
      <c r="D19" s="435"/>
      <c r="E19" s="435"/>
      <c r="F19" s="435"/>
      <c r="G19" s="435"/>
      <c r="H19" s="436"/>
      <c r="I19" s="155"/>
      <c r="J19" s="455" t="s">
        <v>13</v>
      </c>
      <c r="K19" s="456"/>
      <c r="L19" s="457"/>
      <c r="O19" s="110"/>
    </row>
    <row r="20" spans="1:15" ht="42.75" customHeight="1">
      <c r="A20" s="107"/>
      <c r="B20" s="156" t="s">
        <v>21</v>
      </c>
      <c r="C20" s="157" t="s">
        <v>22</v>
      </c>
      <c r="D20" s="157" t="s">
        <v>23</v>
      </c>
      <c r="E20" s="157" t="s">
        <v>22</v>
      </c>
      <c r="F20" s="157" t="s">
        <v>24</v>
      </c>
      <c r="G20" s="157" t="s">
        <v>25</v>
      </c>
      <c r="H20" s="158" t="s">
        <v>26</v>
      </c>
      <c r="I20" s="159"/>
      <c r="J20" s="87"/>
      <c r="K20" s="88" t="s">
        <v>27</v>
      </c>
      <c r="L20" s="89" t="s">
        <v>26</v>
      </c>
      <c r="O20" s="110"/>
    </row>
    <row r="21" spans="1:15" ht="27.75" customHeight="1">
      <c r="A21" s="107"/>
      <c r="B21" s="223" t="s">
        <v>35</v>
      </c>
      <c r="C21" s="226">
        <v>4</v>
      </c>
      <c r="D21" s="227" t="s">
        <v>36</v>
      </c>
      <c r="E21" s="227">
        <v>3</v>
      </c>
      <c r="F21" s="228">
        <v>12</v>
      </c>
      <c r="G21" s="229" t="s">
        <v>37</v>
      </c>
      <c r="H21" s="230">
        <v>4</v>
      </c>
      <c r="I21" s="159"/>
      <c r="J21" s="310" t="s">
        <v>37</v>
      </c>
      <c r="K21" s="91" t="s">
        <v>38</v>
      </c>
      <c r="L21" s="92">
        <v>4</v>
      </c>
      <c r="O21" s="110"/>
    </row>
    <row r="22" spans="1:15" ht="27.75" customHeight="1">
      <c r="A22" s="107"/>
      <c r="B22" s="223" t="s">
        <v>35</v>
      </c>
      <c r="C22" s="226">
        <v>4</v>
      </c>
      <c r="D22" s="231" t="s">
        <v>48</v>
      </c>
      <c r="E22" s="231">
        <v>2</v>
      </c>
      <c r="F22" s="228">
        <v>8</v>
      </c>
      <c r="G22" s="131" t="s">
        <v>49</v>
      </c>
      <c r="H22" s="230">
        <v>3</v>
      </c>
      <c r="I22" s="160"/>
      <c r="J22" s="311" t="s">
        <v>50</v>
      </c>
      <c r="K22" s="91" t="s">
        <v>51</v>
      </c>
      <c r="L22" s="92">
        <v>3</v>
      </c>
      <c r="O22" s="110"/>
    </row>
    <row r="23" spans="1:15" ht="31.5" customHeight="1">
      <c r="A23" s="107"/>
      <c r="B23" s="223" t="s">
        <v>35</v>
      </c>
      <c r="C23" s="226">
        <v>4</v>
      </c>
      <c r="D23" s="232" t="s">
        <v>61</v>
      </c>
      <c r="E23" s="232">
        <v>1</v>
      </c>
      <c r="F23" s="228">
        <v>4</v>
      </c>
      <c r="G23" s="132" t="s">
        <v>62</v>
      </c>
      <c r="H23" s="230">
        <v>2</v>
      </c>
      <c r="I23" s="155"/>
      <c r="J23" s="312" t="s">
        <v>62</v>
      </c>
      <c r="K23" s="91" t="s">
        <v>63</v>
      </c>
      <c r="L23" s="92">
        <v>2</v>
      </c>
      <c r="O23" s="110"/>
    </row>
    <row r="24" spans="1:15" ht="36.75" customHeight="1" thickBot="1">
      <c r="A24" s="107"/>
      <c r="B24" s="224" t="s">
        <v>73</v>
      </c>
      <c r="C24" s="233">
        <v>3</v>
      </c>
      <c r="D24" s="227" t="s">
        <v>36</v>
      </c>
      <c r="E24" s="227">
        <v>3</v>
      </c>
      <c r="F24" s="228">
        <v>9</v>
      </c>
      <c r="G24" s="229" t="s">
        <v>37</v>
      </c>
      <c r="H24" s="230">
        <v>4</v>
      </c>
      <c r="I24" s="155"/>
      <c r="J24" s="313" t="s">
        <v>74</v>
      </c>
      <c r="K24" s="96" t="s">
        <v>75</v>
      </c>
      <c r="L24" s="97">
        <v>1</v>
      </c>
      <c r="O24" s="110"/>
    </row>
    <row r="25" spans="1:15" ht="36.75" customHeight="1">
      <c r="A25" s="107"/>
      <c r="B25" s="224" t="s">
        <v>73</v>
      </c>
      <c r="C25" s="233">
        <v>3</v>
      </c>
      <c r="D25" s="231" t="s">
        <v>48</v>
      </c>
      <c r="E25" s="231">
        <v>2</v>
      </c>
      <c r="F25" s="228">
        <v>6</v>
      </c>
      <c r="G25" s="131" t="s">
        <v>49</v>
      </c>
      <c r="H25" s="230">
        <v>3</v>
      </c>
      <c r="I25" s="155"/>
      <c r="J25" s="155"/>
      <c r="O25" s="110"/>
    </row>
    <row r="26" spans="1:15" ht="36.75" customHeight="1">
      <c r="A26" s="107"/>
      <c r="B26" s="224" t="s">
        <v>73</v>
      </c>
      <c r="C26" s="233">
        <v>3</v>
      </c>
      <c r="D26" s="232" t="s">
        <v>61</v>
      </c>
      <c r="E26" s="232">
        <v>1</v>
      </c>
      <c r="F26" s="228">
        <v>3</v>
      </c>
      <c r="G26" s="132" t="s">
        <v>62</v>
      </c>
      <c r="H26" s="230">
        <v>2</v>
      </c>
      <c r="I26" s="155"/>
      <c r="J26" s="155"/>
      <c r="K26" s="155"/>
      <c r="L26" s="155"/>
      <c r="O26" s="110"/>
    </row>
    <row r="27" spans="1:15" ht="36.75" customHeight="1">
      <c r="A27" s="107"/>
      <c r="B27" s="225" t="s">
        <v>93</v>
      </c>
      <c r="C27" s="234">
        <v>2</v>
      </c>
      <c r="D27" s="227" t="s">
        <v>36</v>
      </c>
      <c r="E27" s="227">
        <v>3</v>
      </c>
      <c r="F27" s="228">
        <v>6</v>
      </c>
      <c r="G27" s="131" t="s">
        <v>49</v>
      </c>
      <c r="H27" s="230">
        <v>3</v>
      </c>
      <c r="I27" s="155"/>
      <c r="J27" s="155"/>
      <c r="K27" s="155"/>
      <c r="L27" s="155"/>
      <c r="O27" s="110"/>
    </row>
    <row r="28" spans="1:15" ht="36.75" customHeight="1">
      <c r="A28" s="107"/>
      <c r="B28" s="225" t="s">
        <v>93</v>
      </c>
      <c r="C28" s="234">
        <v>2</v>
      </c>
      <c r="D28" s="231" t="s">
        <v>48</v>
      </c>
      <c r="E28" s="231">
        <v>2</v>
      </c>
      <c r="F28" s="228">
        <v>4</v>
      </c>
      <c r="G28" s="132" t="s">
        <v>62</v>
      </c>
      <c r="H28" s="230">
        <v>2</v>
      </c>
      <c r="I28" s="155"/>
      <c r="J28" s="155"/>
      <c r="K28" s="155"/>
      <c r="L28" s="155"/>
      <c r="O28" s="110"/>
    </row>
    <row r="29" spans="1:15" ht="36.75" customHeight="1">
      <c r="A29" s="107"/>
      <c r="B29" s="225" t="s">
        <v>93</v>
      </c>
      <c r="C29" s="234">
        <v>2</v>
      </c>
      <c r="D29" s="232" t="s">
        <v>61</v>
      </c>
      <c r="E29" s="232">
        <v>1</v>
      </c>
      <c r="F29" s="228">
        <v>2</v>
      </c>
      <c r="G29" s="132" t="s">
        <v>62</v>
      </c>
      <c r="H29" s="230">
        <v>2</v>
      </c>
      <c r="I29" s="155"/>
      <c r="J29" s="155"/>
      <c r="K29" s="155"/>
      <c r="L29" s="155"/>
      <c r="O29" s="110"/>
    </row>
    <row r="30" spans="1:15" ht="36.75" customHeight="1" thickBot="1">
      <c r="A30" s="107"/>
      <c r="B30" s="235" t="s">
        <v>74</v>
      </c>
      <c r="C30" s="236">
        <v>1</v>
      </c>
      <c r="D30" s="236" t="s">
        <v>106</v>
      </c>
      <c r="E30" s="236" t="s">
        <v>106</v>
      </c>
      <c r="F30" s="236">
        <v>1</v>
      </c>
      <c r="G30" s="236" t="s">
        <v>74</v>
      </c>
      <c r="H30" s="237">
        <v>1</v>
      </c>
      <c r="I30" s="155"/>
      <c r="J30" s="155"/>
      <c r="K30" s="155"/>
      <c r="L30" s="155"/>
      <c r="O30" s="110"/>
    </row>
    <row r="31" spans="1:15" ht="36.75" customHeight="1">
      <c r="A31" s="107"/>
      <c r="I31" s="155"/>
      <c r="J31" s="155"/>
      <c r="M31" s="7" t="s">
        <v>66</v>
      </c>
      <c r="O31" s="110"/>
    </row>
    <row r="32" spans="1:15" ht="30.75" customHeight="1" thickBot="1">
      <c r="A32" s="107"/>
      <c r="O32" s="110"/>
    </row>
    <row r="33" spans="1:15" ht="68.25" customHeight="1" thickBot="1">
      <c r="A33" s="426" t="s">
        <v>11</v>
      </c>
      <c r="B33" s="427"/>
      <c r="C33" s="427"/>
      <c r="D33" s="427"/>
      <c r="E33" s="427"/>
      <c r="F33" s="427"/>
      <c r="G33" s="427"/>
      <c r="H33" s="427"/>
      <c r="I33" s="427"/>
      <c r="J33" s="427"/>
      <c r="K33" s="427"/>
      <c r="L33" s="427"/>
      <c r="M33" s="427"/>
      <c r="N33" s="427"/>
      <c r="O33" s="428"/>
    </row>
    <row r="34" spans="1:15" ht="46.5" customHeight="1" thickBot="1">
      <c r="A34" s="107"/>
      <c r="O34" s="110"/>
    </row>
    <row r="35" spans="1:15" ht="46.5" customHeight="1" thickTop="1" thickBot="1">
      <c r="A35" s="107"/>
      <c r="B35" s="437" t="s">
        <v>745</v>
      </c>
      <c r="C35" s="438"/>
      <c r="D35" s="441" t="s">
        <v>746</v>
      </c>
      <c r="E35" s="442"/>
      <c r="I35" s="443" t="s">
        <v>157</v>
      </c>
      <c r="J35" s="444"/>
      <c r="K35" s="7"/>
      <c r="L35" s="7"/>
      <c r="O35" s="110"/>
    </row>
    <row r="36" spans="1:15" ht="46.5" customHeight="1" thickTop="1" thickBot="1">
      <c r="A36" s="107"/>
      <c r="B36" s="439"/>
      <c r="C36" s="440"/>
      <c r="D36" s="445" t="s">
        <v>747</v>
      </c>
      <c r="E36" s="446"/>
      <c r="I36" s="161" t="s">
        <v>162</v>
      </c>
      <c r="J36" s="162" t="s">
        <v>117</v>
      </c>
      <c r="K36" s="7"/>
      <c r="L36" s="7"/>
      <c r="O36" s="110"/>
    </row>
    <row r="37" spans="1:15" ht="46.5" customHeight="1" thickTop="1">
      <c r="A37" s="107"/>
      <c r="I37" s="163" t="s">
        <v>121</v>
      </c>
      <c r="J37" s="164" t="s">
        <v>169</v>
      </c>
      <c r="K37" s="7"/>
      <c r="L37" s="7"/>
      <c r="O37" s="110"/>
    </row>
    <row r="38" spans="1:15" ht="46.5" customHeight="1">
      <c r="A38" s="107"/>
      <c r="I38" s="165" t="s">
        <v>37</v>
      </c>
      <c r="J38" s="135" t="s">
        <v>175</v>
      </c>
      <c r="K38" s="7"/>
      <c r="L38" s="7"/>
      <c r="O38" s="110"/>
    </row>
    <row r="39" spans="1:15" ht="46.5" customHeight="1">
      <c r="A39" s="107"/>
      <c r="I39" s="166" t="s">
        <v>18</v>
      </c>
      <c r="J39" s="167" t="s">
        <v>181</v>
      </c>
      <c r="K39" s="7"/>
      <c r="L39" s="7"/>
      <c r="O39" s="110"/>
    </row>
    <row r="40" spans="1:15" ht="46.5" customHeight="1" thickBot="1">
      <c r="A40" s="107"/>
      <c r="I40" s="168" t="s">
        <v>62</v>
      </c>
      <c r="J40" s="142" t="s">
        <v>188</v>
      </c>
      <c r="K40" s="7"/>
      <c r="L40" s="7"/>
      <c r="O40" s="110"/>
    </row>
    <row r="41" spans="1:15" ht="46.5" customHeight="1" thickBot="1">
      <c r="A41" s="107"/>
      <c r="O41" s="110"/>
    </row>
    <row r="42" spans="1:15" ht="46.5" customHeight="1" thickBot="1">
      <c r="A42" s="426" t="s">
        <v>748</v>
      </c>
      <c r="B42" s="427"/>
      <c r="C42" s="427"/>
      <c r="D42" s="427"/>
      <c r="E42" s="427"/>
      <c r="F42" s="427"/>
      <c r="G42" s="427"/>
      <c r="H42" s="427"/>
      <c r="I42" s="427"/>
      <c r="J42" s="427"/>
      <c r="K42" s="427"/>
      <c r="L42" s="427"/>
      <c r="M42" s="427"/>
      <c r="N42" s="427"/>
      <c r="O42" s="428"/>
    </row>
    <row r="43" spans="1:15" ht="46.5" customHeight="1" thickBot="1">
      <c r="A43" s="107"/>
      <c r="K43" s="7"/>
      <c r="L43" s="7"/>
      <c r="O43" s="110"/>
    </row>
    <row r="44" spans="1:15" ht="46.5" customHeight="1" thickBot="1">
      <c r="A44" s="107"/>
      <c r="B44" s="118" t="s">
        <v>749</v>
      </c>
      <c r="C44" s="447" t="s">
        <v>750</v>
      </c>
      <c r="D44" s="447"/>
      <c r="E44" s="448"/>
      <c r="O44" s="110"/>
    </row>
    <row r="45" spans="1:15" ht="58.5" customHeight="1">
      <c r="A45" s="107"/>
      <c r="B45" s="169" t="s">
        <v>46</v>
      </c>
      <c r="C45" s="449" t="s">
        <v>751</v>
      </c>
      <c r="D45" s="449"/>
      <c r="E45" s="450"/>
      <c r="O45" s="110"/>
    </row>
    <row r="46" spans="1:15" ht="58.5" customHeight="1">
      <c r="A46" s="107"/>
      <c r="B46" s="170" t="s">
        <v>59</v>
      </c>
      <c r="C46" s="451" t="s">
        <v>752</v>
      </c>
      <c r="D46" s="451"/>
      <c r="E46" s="452"/>
      <c r="O46" s="110"/>
    </row>
    <row r="47" spans="1:15" ht="58.5" customHeight="1">
      <c r="A47" s="107"/>
      <c r="B47" s="171" t="s">
        <v>71</v>
      </c>
      <c r="C47" s="451" t="s">
        <v>753</v>
      </c>
      <c r="D47" s="451"/>
      <c r="E47" s="452"/>
      <c r="O47" s="110"/>
    </row>
    <row r="48" spans="1:15" ht="58.5" customHeight="1" thickBot="1">
      <c r="A48" s="107"/>
      <c r="B48" s="172" t="s">
        <v>33</v>
      </c>
      <c r="C48" s="432" t="s">
        <v>754</v>
      </c>
      <c r="D48" s="432"/>
      <c r="E48" s="433"/>
      <c r="O48" s="110"/>
    </row>
    <row r="49" spans="1:15" ht="46.5" customHeight="1">
      <c r="A49" s="107"/>
      <c r="O49" s="110"/>
    </row>
    <row r="50" spans="1:15" ht="46.5" customHeight="1">
      <c r="A50" s="107"/>
      <c r="O50" s="110"/>
    </row>
    <row r="51" spans="1:15" ht="46.5" customHeight="1" thickBot="1">
      <c r="A51" s="173"/>
      <c r="B51" s="174"/>
      <c r="C51" s="174"/>
      <c r="D51" s="174"/>
      <c r="E51" s="174"/>
      <c r="F51" s="174"/>
      <c r="G51" s="174"/>
      <c r="H51" s="174"/>
      <c r="I51" s="174"/>
      <c r="J51" s="174"/>
      <c r="K51" s="175"/>
      <c r="L51" s="175"/>
      <c r="M51" s="174"/>
      <c r="N51" s="174"/>
      <c r="O51" s="176"/>
    </row>
    <row r="52" spans="1:15" ht="46.5" customHeight="1"/>
    <row r="53" spans="1:15" ht="46.5" customHeight="1" thickBot="1"/>
    <row r="54" spans="1:15" ht="46.5" customHeight="1" thickBot="1">
      <c r="B54" s="474" t="s">
        <v>34</v>
      </c>
      <c r="C54" s="475"/>
      <c r="D54" s="475"/>
      <c r="E54" s="475"/>
      <c r="F54" s="475"/>
      <c r="G54" s="475"/>
      <c r="H54" s="476"/>
    </row>
    <row r="55" spans="1:15" ht="46.5" customHeight="1">
      <c r="B55" s="184" t="s">
        <v>755</v>
      </c>
      <c r="C55" s="462" t="s">
        <v>756</v>
      </c>
      <c r="D55" s="462"/>
      <c r="E55" s="462"/>
      <c r="F55" s="462"/>
      <c r="G55" s="185" t="s">
        <v>757</v>
      </c>
      <c r="H55" s="186" t="s">
        <v>758</v>
      </c>
    </row>
    <row r="56" spans="1:15" ht="70.5" hidden="1" customHeight="1">
      <c r="B56" s="471">
        <v>5</v>
      </c>
      <c r="C56" s="473" t="s">
        <v>86</v>
      </c>
      <c r="D56" s="463" t="s">
        <v>759</v>
      </c>
      <c r="E56" s="463"/>
      <c r="F56" s="463"/>
      <c r="G56" s="182"/>
      <c r="H56" s="187" t="s">
        <v>760</v>
      </c>
    </row>
    <row r="57" spans="1:15" ht="81" customHeight="1">
      <c r="B57" s="471"/>
      <c r="C57" s="473"/>
      <c r="D57" s="464" t="s">
        <v>761</v>
      </c>
      <c r="E57" s="464"/>
      <c r="F57" s="464"/>
      <c r="G57" s="183" t="s">
        <v>762</v>
      </c>
      <c r="H57" s="188" t="s">
        <v>763</v>
      </c>
    </row>
    <row r="58" spans="1:15" ht="61.5" hidden="1" customHeight="1">
      <c r="B58" s="471">
        <v>4</v>
      </c>
      <c r="C58" s="468" t="s">
        <v>81</v>
      </c>
      <c r="D58" s="463" t="s">
        <v>764</v>
      </c>
      <c r="E58" s="463"/>
      <c r="F58" s="463"/>
      <c r="G58" s="182"/>
      <c r="H58" s="189" t="s">
        <v>760</v>
      </c>
    </row>
    <row r="59" spans="1:15" ht="81" customHeight="1">
      <c r="B59" s="471"/>
      <c r="C59" s="468"/>
      <c r="D59" s="463" t="s">
        <v>765</v>
      </c>
      <c r="E59" s="463"/>
      <c r="F59" s="463"/>
      <c r="G59" s="183" t="s">
        <v>766</v>
      </c>
      <c r="H59" s="189" t="s">
        <v>763</v>
      </c>
    </row>
    <row r="60" spans="1:15" ht="54" hidden="1" customHeight="1">
      <c r="B60" s="471">
        <v>3</v>
      </c>
      <c r="C60" s="469" t="s">
        <v>72</v>
      </c>
      <c r="D60" s="463" t="s">
        <v>767</v>
      </c>
      <c r="E60" s="463"/>
      <c r="F60" s="463"/>
      <c r="G60" s="182"/>
      <c r="H60" s="189" t="s">
        <v>760</v>
      </c>
    </row>
    <row r="61" spans="1:15" ht="65.25" customHeight="1">
      <c r="B61" s="471"/>
      <c r="C61" s="469"/>
      <c r="D61" s="463" t="s">
        <v>768</v>
      </c>
      <c r="E61" s="463"/>
      <c r="F61" s="463"/>
      <c r="G61" s="183" t="s">
        <v>769</v>
      </c>
      <c r="H61" s="189" t="s">
        <v>763</v>
      </c>
    </row>
    <row r="62" spans="1:15" ht="48" hidden="1" customHeight="1">
      <c r="B62" s="471">
        <v>2</v>
      </c>
      <c r="C62" s="470" t="s">
        <v>60</v>
      </c>
      <c r="D62" s="463" t="s">
        <v>770</v>
      </c>
      <c r="E62" s="463"/>
      <c r="F62" s="463"/>
      <c r="G62" s="182"/>
      <c r="H62" s="189" t="s">
        <v>760</v>
      </c>
    </row>
    <row r="63" spans="1:15" ht="81" customHeight="1">
      <c r="B63" s="471"/>
      <c r="C63" s="470"/>
      <c r="D63" s="463" t="s">
        <v>771</v>
      </c>
      <c r="E63" s="463"/>
      <c r="F63" s="463"/>
      <c r="G63" s="183" t="s">
        <v>772</v>
      </c>
      <c r="H63" s="189" t="s">
        <v>763</v>
      </c>
    </row>
    <row r="64" spans="1:15" ht="81" hidden="1" customHeight="1">
      <c r="B64" s="471">
        <v>1</v>
      </c>
      <c r="C64" s="466" t="s">
        <v>773</v>
      </c>
      <c r="D64" s="463" t="s">
        <v>774</v>
      </c>
      <c r="E64" s="463"/>
      <c r="F64" s="463"/>
      <c r="G64" s="182"/>
      <c r="H64" s="189" t="s">
        <v>760</v>
      </c>
    </row>
    <row r="65" spans="2:17" ht="60.75" customHeight="1" thickBot="1">
      <c r="B65" s="472"/>
      <c r="C65" s="467"/>
      <c r="D65" s="465" t="s">
        <v>775</v>
      </c>
      <c r="E65" s="465"/>
      <c r="F65" s="465"/>
      <c r="G65" s="190" t="s">
        <v>776</v>
      </c>
      <c r="H65" s="222" t="s">
        <v>763</v>
      </c>
    </row>
    <row r="66" spans="2:17">
      <c r="B66" s="7" t="s">
        <v>777</v>
      </c>
    </row>
    <row r="69" spans="2:17" ht="34.5" thickBot="1">
      <c r="B69" s="458" t="s">
        <v>15</v>
      </c>
      <c r="C69" s="458"/>
      <c r="D69" s="458"/>
      <c r="E69" s="458"/>
      <c r="K69" s="7" t="s">
        <v>778</v>
      </c>
      <c r="L69" s="7"/>
      <c r="P69" s="109"/>
    </row>
    <row r="70" spans="2:17" ht="64.5" customHeight="1">
      <c r="B70" s="218" t="s">
        <v>27</v>
      </c>
      <c r="C70" s="459" t="s">
        <v>779</v>
      </c>
      <c r="D70" s="460"/>
      <c r="E70" s="460"/>
      <c r="F70" s="219"/>
      <c r="H70" s="477" t="s">
        <v>780</v>
      </c>
      <c r="I70" s="478"/>
      <c r="J70" s="478" t="s">
        <v>781</v>
      </c>
      <c r="K70" s="478"/>
      <c r="L70" s="303" t="s">
        <v>782</v>
      </c>
      <c r="M70" s="191" t="s">
        <v>783</v>
      </c>
      <c r="N70" s="191" t="s">
        <v>784</v>
      </c>
      <c r="O70" s="191" t="s">
        <v>785</v>
      </c>
      <c r="P70" s="191" t="s">
        <v>786</v>
      </c>
      <c r="Q70" s="192" t="s">
        <v>787</v>
      </c>
    </row>
    <row r="71" spans="2:17" ht="108.95" customHeight="1">
      <c r="B71" s="486" t="s">
        <v>788</v>
      </c>
      <c r="C71" s="485" t="s">
        <v>789</v>
      </c>
      <c r="D71" s="461" t="s">
        <v>790</v>
      </c>
      <c r="E71" s="461"/>
      <c r="F71" s="220" t="s">
        <v>791</v>
      </c>
      <c r="H71" s="479" t="s">
        <v>792</v>
      </c>
      <c r="I71" s="480"/>
      <c r="J71" s="480" t="s">
        <v>793</v>
      </c>
      <c r="K71" s="480"/>
      <c r="L71" s="498" t="s">
        <v>794</v>
      </c>
      <c r="M71" s="496" t="s">
        <v>795</v>
      </c>
      <c r="N71" s="496" t="s">
        <v>795</v>
      </c>
      <c r="O71" s="496" t="s">
        <v>795</v>
      </c>
      <c r="P71" s="496" t="s">
        <v>795</v>
      </c>
      <c r="Q71" s="500" t="s">
        <v>795</v>
      </c>
    </row>
    <row r="72" spans="2:17" ht="100.5" customHeight="1">
      <c r="B72" s="487"/>
      <c r="C72" s="485"/>
      <c r="D72" s="484" t="s">
        <v>796</v>
      </c>
      <c r="E72" s="484"/>
      <c r="F72" s="220" t="s">
        <v>763</v>
      </c>
      <c r="H72" s="479"/>
      <c r="I72" s="480"/>
      <c r="J72" s="480"/>
      <c r="K72" s="480"/>
      <c r="L72" s="498"/>
      <c r="M72" s="496"/>
      <c r="N72" s="496"/>
      <c r="O72" s="496"/>
      <c r="P72" s="496"/>
      <c r="Q72" s="500"/>
    </row>
    <row r="73" spans="2:17" ht="105.6" customHeight="1">
      <c r="B73" s="486" t="s">
        <v>797</v>
      </c>
      <c r="C73" s="488" t="s">
        <v>798</v>
      </c>
      <c r="D73" s="484" t="s">
        <v>799</v>
      </c>
      <c r="E73" s="484"/>
      <c r="F73" s="220" t="s">
        <v>791</v>
      </c>
      <c r="H73" s="479" t="s">
        <v>800</v>
      </c>
      <c r="I73" s="480"/>
      <c r="J73" s="480" t="s">
        <v>801</v>
      </c>
      <c r="K73" s="480"/>
      <c r="L73" s="498" t="s">
        <v>802</v>
      </c>
      <c r="M73" s="496" t="s">
        <v>795</v>
      </c>
      <c r="N73" s="496" t="s">
        <v>795</v>
      </c>
      <c r="O73" s="496" t="s">
        <v>795</v>
      </c>
      <c r="P73" s="496" t="s">
        <v>795</v>
      </c>
      <c r="Q73" s="500"/>
    </row>
    <row r="74" spans="2:17" ht="105.6" customHeight="1">
      <c r="B74" s="487"/>
      <c r="C74" s="489"/>
      <c r="D74" s="484" t="s">
        <v>803</v>
      </c>
      <c r="E74" s="484"/>
      <c r="F74" s="220" t="s">
        <v>763</v>
      </c>
      <c r="H74" s="479"/>
      <c r="I74" s="480"/>
      <c r="J74" s="480"/>
      <c r="K74" s="480"/>
      <c r="L74" s="498"/>
      <c r="M74" s="496"/>
      <c r="N74" s="496"/>
      <c r="O74" s="496"/>
      <c r="P74" s="496"/>
      <c r="Q74" s="500"/>
    </row>
    <row r="75" spans="2:17" ht="95.45" customHeight="1">
      <c r="B75" s="486" t="s">
        <v>804</v>
      </c>
      <c r="C75" s="490" t="s">
        <v>805</v>
      </c>
      <c r="D75" s="484" t="s">
        <v>806</v>
      </c>
      <c r="E75" s="484"/>
      <c r="F75" s="220" t="s">
        <v>791</v>
      </c>
      <c r="H75" s="479" t="s">
        <v>807</v>
      </c>
      <c r="I75" s="480"/>
      <c r="J75" s="480" t="s">
        <v>808</v>
      </c>
      <c r="K75" s="480"/>
      <c r="L75" s="498" t="s">
        <v>809</v>
      </c>
      <c r="M75" s="496" t="s">
        <v>795</v>
      </c>
      <c r="N75" s="496" t="s">
        <v>795</v>
      </c>
      <c r="O75" s="496" t="s">
        <v>795</v>
      </c>
      <c r="P75" s="496"/>
      <c r="Q75" s="500"/>
    </row>
    <row r="76" spans="2:17" ht="126.75" customHeight="1">
      <c r="B76" s="487"/>
      <c r="C76" s="490"/>
      <c r="D76" s="484" t="s">
        <v>810</v>
      </c>
      <c r="E76" s="484"/>
      <c r="F76" s="220" t="s">
        <v>763</v>
      </c>
      <c r="H76" s="479"/>
      <c r="I76" s="480"/>
      <c r="J76" s="480"/>
      <c r="K76" s="480"/>
      <c r="L76" s="498"/>
      <c r="M76" s="496"/>
      <c r="N76" s="496"/>
      <c r="O76" s="496"/>
      <c r="P76" s="496"/>
      <c r="Q76" s="500"/>
    </row>
    <row r="77" spans="2:17" ht="92.1" customHeight="1">
      <c r="B77" s="486" t="s">
        <v>811</v>
      </c>
      <c r="C77" s="491" t="s">
        <v>812</v>
      </c>
      <c r="D77" s="484" t="s">
        <v>813</v>
      </c>
      <c r="E77" s="484"/>
      <c r="F77" s="220" t="s">
        <v>791</v>
      </c>
      <c r="H77" s="479" t="s">
        <v>814</v>
      </c>
      <c r="I77" s="480"/>
      <c r="J77" s="480" t="s">
        <v>815</v>
      </c>
      <c r="K77" s="480"/>
      <c r="L77" s="498" t="s">
        <v>816</v>
      </c>
      <c r="M77" s="496" t="s">
        <v>795</v>
      </c>
      <c r="N77" s="496"/>
      <c r="O77" s="496"/>
      <c r="P77" s="496" t="s">
        <v>795</v>
      </c>
      <c r="Q77" s="500"/>
    </row>
    <row r="78" spans="2:17" ht="111.75" customHeight="1">
      <c r="B78" s="487"/>
      <c r="C78" s="491"/>
      <c r="D78" s="484" t="s">
        <v>817</v>
      </c>
      <c r="E78" s="484"/>
      <c r="F78" s="220" t="s">
        <v>763</v>
      </c>
      <c r="H78" s="479"/>
      <c r="I78" s="480"/>
      <c r="J78" s="480"/>
      <c r="K78" s="480"/>
      <c r="L78" s="498"/>
      <c r="M78" s="496"/>
      <c r="N78" s="496"/>
      <c r="O78" s="496"/>
      <c r="P78" s="496"/>
      <c r="Q78" s="500"/>
    </row>
    <row r="79" spans="2:17" ht="71.45" customHeight="1">
      <c r="B79" s="483" t="s">
        <v>818</v>
      </c>
      <c r="C79" s="481" t="s">
        <v>819</v>
      </c>
      <c r="D79" s="484" t="s">
        <v>820</v>
      </c>
      <c r="E79" s="484"/>
      <c r="F79" s="220" t="s">
        <v>791</v>
      </c>
      <c r="H79" s="479" t="s">
        <v>821</v>
      </c>
      <c r="I79" s="480"/>
      <c r="J79" s="480" t="s">
        <v>822</v>
      </c>
      <c r="K79" s="480"/>
      <c r="L79" s="498" t="s">
        <v>823</v>
      </c>
      <c r="M79" s="496"/>
      <c r="N79" s="496"/>
      <c r="O79" s="496"/>
      <c r="P79" s="496" t="s">
        <v>795</v>
      </c>
      <c r="Q79" s="500"/>
    </row>
    <row r="80" spans="2:17" ht="168" customHeight="1" thickBot="1">
      <c r="B80" s="483"/>
      <c r="C80" s="482"/>
      <c r="D80" s="492" t="s">
        <v>824</v>
      </c>
      <c r="E80" s="493"/>
      <c r="F80" s="221" t="s">
        <v>763</v>
      </c>
      <c r="H80" s="494"/>
      <c r="I80" s="495"/>
      <c r="J80" s="495"/>
      <c r="K80" s="495"/>
      <c r="L80" s="499"/>
      <c r="M80" s="497"/>
      <c r="N80" s="497"/>
      <c r="O80" s="497"/>
      <c r="P80" s="497"/>
      <c r="Q80" s="501"/>
    </row>
  </sheetData>
  <sheetProtection algorithmName="SHA-512" hashValue="3NJ9aMfZeVIz1sEhdAn68NQk2S1ZcG7smpnUhKkJ5T8sXb1v/6EpbYnjsCEw3WwnDrUvxZVsvCleP/R9JtPauA==" saltValue="WDdG37EIRTzW/c6bLNlBOQ==" spinCount="100000" sheet="1" objects="1" scenarios="1"/>
  <mergeCells count="106">
    <mergeCell ref="P71:P72"/>
    <mergeCell ref="Q71:Q72"/>
    <mergeCell ref="M73:M74"/>
    <mergeCell ref="N73:N74"/>
    <mergeCell ref="O73:O74"/>
    <mergeCell ref="P73:P74"/>
    <mergeCell ref="Q73:Q74"/>
    <mergeCell ref="P79:P80"/>
    <mergeCell ref="Q79:Q80"/>
    <mergeCell ref="P75:P76"/>
    <mergeCell ref="Q75:Q76"/>
    <mergeCell ref="M77:M78"/>
    <mergeCell ref="N77:N78"/>
    <mergeCell ref="O77:O78"/>
    <mergeCell ref="P77:P78"/>
    <mergeCell ref="Q77:Q78"/>
    <mergeCell ref="H79:I80"/>
    <mergeCell ref="J79:K80"/>
    <mergeCell ref="M71:M72"/>
    <mergeCell ref="N71:N72"/>
    <mergeCell ref="O71:O72"/>
    <mergeCell ref="M75:M76"/>
    <mergeCell ref="N75:N76"/>
    <mergeCell ref="O75:O76"/>
    <mergeCell ref="M79:M80"/>
    <mergeCell ref="N79:N80"/>
    <mergeCell ref="O79:O80"/>
    <mergeCell ref="H73:I74"/>
    <mergeCell ref="J73:K74"/>
    <mergeCell ref="H75:I76"/>
    <mergeCell ref="J75:K76"/>
    <mergeCell ref="H77:I78"/>
    <mergeCell ref="J77:K78"/>
    <mergeCell ref="L71:L72"/>
    <mergeCell ref="L73:L74"/>
    <mergeCell ref="L75:L76"/>
    <mergeCell ref="L77:L78"/>
    <mergeCell ref="L79:L80"/>
    <mergeCell ref="B54:H54"/>
    <mergeCell ref="H70:I70"/>
    <mergeCell ref="J70:K70"/>
    <mergeCell ref="H71:I72"/>
    <mergeCell ref="J71:K72"/>
    <mergeCell ref="C79:C80"/>
    <mergeCell ref="B79:B80"/>
    <mergeCell ref="D72:E72"/>
    <mergeCell ref="D74:E74"/>
    <mergeCell ref="D76:E76"/>
    <mergeCell ref="D78:E78"/>
    <mergeCell ref="C71:C72"/>
    <mergeCell ref="B71:B72"/>
    <mergeCell ref="C73:C74"/>
    <mergeCell ref="B73:B74"/>
    <mergeCell ref="C75:C76"/>
    <mergeCell ref="B75:B76"/>
    <mergeCell ref="C77:C78"/>
    <mergeCell ref="B77:B78"/>
    <mergeCell ref="D73:E73"/>
    <mergeCell ref="D75:E75"/>
    <mergeCell ref="D77:E77"/>
    <mergeCell ref="D79:E79"/>
    <mergeCell ref="D80:E80"/>
    <mergeCell ref="B69:E69"/>
    <mergeCell ref="C70:E70"/>
    <mergeCell ref="D71:E71"/>
    <mergeCell ref="C55:F55"/>
    <mergeCell ref="D56:F56"/>
    <mergeCell ref="D57:F57"/>
    <mergeCell ref="D58:F58"/>
    <mergeCell ref="D59:F59"/>
    <mergeCell ref="D60:F60"/>
    <mergeCell ref="D61:F61"/>
    <mergeCell ref="D62:F62"/>
    <mergeCell ref="D63:F63"/>
    <mergeCell ref="D64:F64"/>
    <mergeCell ref="D65:F65"/>
    <mergeCell ref="C64:C65"/>
    <mergeCell ref="C58:C59"/>
    <mergeCell ref="C60:C61"/>
    <mergeCell ref="C62:C63"/>
    <mergeCell ref="B64:B65"/>
    <mergeCell ref="B62:B63"/>
    <mergeCell ref="B60:B61"/>
    <mergeCell ref="B58:B59"/>
    <mergeCell ref="C56:C57"/>
    <mergeCell ref="B56:B57"/>
    <mergeCell ref="A14:F14"/>
    <mergeCell ref="A1:B1"/>
    <mergeCell ref="C1:O1"/>
    <mergeCell ref="A3:O3"/>
    <mergeCell ref="C5:I5"/>
    <mergeCell ref="C48:E48"/>
    <mergeCell ref="A17:O17"/>
    <mergeCell ref="B19:H19"/>
    <mergeCell ref="A33:O33"/>
    <mergeCell ref="B35:C36"/>
    <mergeCell ref="D35:E35"/>
    <mergeCell ref="I35:J35"/>
    <mergeCell ref="D36:E36"/>
    <mergeCell ref="A42:O42"/>
    <mergeCell ref="C44:E44"/>
    <mergeCell ref="C45:E45"/>
    <mergeCell ref="C46:E46"/>
    <mergeCell ref="C47:E47"/>
    <mergeCell ref="K5:L5"/>
    <mergeCell ref="J19:L1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8774-B26C-4CCB-A2BB-A674E9EA7A73}">
  <dimension ref="B5:C39"/>
  <sheetViews>
    <sheetView topLeftCell="A13" zoomScale="80" zoomScaleNormal="80" workbookViewId="0">
      <selection activeCell="E26" sqref="E26"/>
    </sheetView>
  </sheetViews>
  <sheetFormatPr baseColWidth="10" defaultColWidth="11.42578125" defaultRowHeight="15"/>
  <cols>
    <col min="3" max="3" width="113.85546875" customWidth="1"/>
  </cols>
  <sheetData>
    <row r="5" spans="2:3" ht="28.5">
      <c r="B5" s="294" t="s">
        <v>825</v>
      </c>
      <c r="C5" s="296" t="s">
        <v>826</v>
      </c>
    </row>
    <row r="6" spans="2:3" ht="28.5">
      <c r="B6" s="294" t="s">
        <v>825</v>
      </c>
      <c r="C6" s="295" t="s">
        <v>827</v>
      </c>
    </row>
    <row r="7" spans="2:3" ht="28.5">
      <c r="B7" s="294" t="s">
        <v>828</v>
      </c>
      <c r="C7" s="300" t="s">
        <v>829</v>
      </c>
    </row>
    <row r="8" spans="2:3" ht="28.5">
      <c r="B8" s="294" t="s">
        <v>830</v>
      </c>
      <c r="C8" s="299" t="s">
        <v>827</v>
      </c>
    </row>
    <row r="9" spans="2:3">
      <c r="B9" s="294" t="s">
        <v>830</v>
      </c>
      <c r="C9" s="295"/>
    </row>
    <row r="10" spans="2:3" ht="28.5">
      <c r="B10" s="297" t="s">
        <v>828</v>
      </c>
      <c r="C10" s="298" t="s">
        <v>831</v>
      </c>
    </row>
    <row r="11" spans="2:3" ht="28.5">
      <c r="B11" s="297" t="s">
        <v>830</v>
      </c>
      <c r="C11" s="298" t="s">
        <v>832</v>
      </c>
    </row>
    <row r="12" spans="2:3">
      <c r="B12" s="294" t="s">
        <v>825</v>
      </c>
      <c r="C12" s="296" t="s">
        <v>833</v>
      </c>
    </row>
    <row r="13" spans="2:3">
      <c r="B13" s="294" t="s">
        <v>825</v>
      </c>
      <c r="C13" s="295" t="s">
        <v>833</v>
      </c>
    </row>
    <row r="14" spans="2:3">
      <c r="B14" s="294" t="s">
        <v>828</v>
      </c>
      <c r="C14" s="299" t="s">
        <v>833</v>
      </c>
    </row>
    <row r="15" spans="2:3">
      <c r="B15" s="294" t="s">
        <v>830</v>
      </c>
      <c r="C15" s="296" t="s">
        <v>834</v>
      </c>
    </row>
    <row r="16" spans="2:3">
      <c r="B16" s="294" t="s">
        <v>830</v>
      </c>
      <c r="C16" s="296" t="s">
        <v>835</v>
      </c>
    </row>
    <row r="17" spans="2:3">
      <c r="B17" s="294" t="s">
        <v>830</v>
      </c>
      <c r="C17" s="296" t="s">
        <v>836</v>
      </c>
    </row>
    <row r="18" spans="2:3">
      <c r="B18" s="294" t="s">
        <v>830</v>
      </c>
      <c r="C18" s="296" t="s">
        <v>837</v>
      </c>
    </row>
    <row r="19" spans="2:3" ht="28.5">
      <c r="B19" s="297" t="s">
        <v>825</v>
      </c>
      <c r="C19" s="298" t="s">
        <v>838</v>
      </c>
    </row>
    <row r="20" spans="2:3" ht="28.5">
      <c r="B20" s="294" t="s">
        <v>825</v>
      </c>
      <c r="C20" s="295" t="s">
        <v>838</v>
      </c>
    </row>
    <row r="21" spans="2:3">
      <c r="B21" s="297" t="s">
        <v>828</v>
      </c>
      <c r="C21" s="301" t="s">
        <v>839</v>
      </c>
    </row>
    <row r="22" spans="2:3">
      <c r="B22" s="294" t="s">
        <v>825</v>
      </c>
      <c r="C22" s="300" t="s">
        <v>840</v>
      </c>
    </row>
    <row r="23" spans="2:3">
      <c r="B23" s="294" t="s">
        <v>825</v>
      </c>
      <c r="C23" s="296" t="s">
        <v>841</v>
      </c>
    </row>
    <row r="24" spans="2:3">
      <c r="B24" s="294" t="s">
        <v>825</v>
      </c>
      <c r="C24" s="295" t="s">
        <v>842</v>
      </c>
    </row>
    <row r="25" spans="2:3">
      <c r="B25" s="294" t="s">
        <v>830</v>
      </c>
      <c r="C25" s="300" t="s">
        <v>843</v>
      </c>
    </row>
    <row r="26" spans="2:3" ht="28.5">
      <c r="B26" s="294" t="s">
        <v>830</v>
      </c>
      <c r="C26" s="300" t="s">
        <v>844</v>
      </c>
    </row>
    <row r="27" spans="2:3">
      <c r="B27" s="302" t="s">
        <v>830</v>
      </c>
      <c r="C27" s="300" t="s">
        <v>845</v>
      </c>
    </row>
    <row r="28" spans="2:3">
      <c r="B28" s="297" t="s">
        <v>830</v>
      </c>
      <c r="C28" s="301" t="s">
        <v>846</v>
      </c>
    </row>
    <row r="29" spans="2:3">
      <c r="B29" s="297" t="s">
        <v>847</v>
      </c>
      <c r="C29" s="301" t="s">
        <v>846</v>
      </c>
    </row>
    <row r="30" spans="2:3">
      <c r="B30" s="297" t="s">
        <v>825</v>
      </c>
      <c r="C30" s="301" t="s">
        <v>848</v>
      </c>
    </row>
    <row r="31" spans="2:3">
      <c r="B31" s="294" t="s">
        <v>828</v>
      </c>
      <c r="C31" s="300" t="s">
        <v>849</v>
      </c>
    </row>
    <row r="32" spans="2:3" ht="28.5">
      <c r="B32" s="294" t="s">
        <v>830</v>
      </c>
      <c r="C32" s="300" t="s">
        <v>850</v>
      </c>
    </row>
    <row r="33" spans="2:3">
      <c r="B33" s="297" t="s">
        <v>830</v>
      </c>
      <c r="C33" s="301" t="s">
        <v>851</v>
      </c>
    </row>
    <row r="34" spans="2:3">
      <c r="B34" s="294" t="s">
        <v>830</v>
      </c>
      <c r="C34" s="300" t="s">
        <v>852</v>
      </c>
    </row>
    <row r="35" spans="2:3">
      <c r="B35" s="294" t="s">
        <v>825</v>
      </c>
      <c r="C35" s="300" t="s">
        <v>853</v>
      </c>
    </row>
    <row r="36" spans="2:3">
      <c r="B36" s="302" t="s">
        <v>825</v>
      </c>
      <c r="C36" s="296" t="s">
        <v>854</v>
      </c>
    </row>
    <row r="37" spans="2:3">
      <c r="B37" s="294" t="s">
        <v>825</v>
      </c>
      <c r="C37" s="299" t="s">
        <v>854</v>
      </c>
    </row>
    <row r="38" spans="2:3">
      <c r="B38" s="294" t="s">
        <v>825</v>
      </c>
      <c r="C38" s="300" t="s">
        <v>855</v>
      </c>
    </row>
    <row r="39" spans="2:3">
      <c r="B39" s="297" t="s">
        <v>830</v>
      </c>
      <c r="C39" s="301" t="s">
        <v>856</v>
      </c>
    </row>
  </sheetData>
  <sortState xmlns:xlrd2="http://schemas.microsoft.com/office/spreadsheetml/2017/richdata2" ref="B5:C39">
    <sortCondition ref="C5:C39"/>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53"/>
  <sheetViews>
    <sheetView showGridLines="0" topLeftCell="H20" zoomScaleNormal="100" workbookViewId="0">
      <selection activeCell="M27" sqref="M27"/>
    </sheetView>
  </sheetViews>
  <sheetFormatPr baseColWidth="10" defaultColWidth="11.42578125" defaultRowHeight="12.75"/>
  <cols>
    <col min="1" max="1" width="112.28515625" style="7" customWidth="1"/>
    <col min="2" max="2" width="25.28515625" style="7" customWidth="1"/>
    <col min="3" max="3" width="40.85546875" style="7" customWidth="1"/>
    <col min="4" max="4" width="46.140625" style="7" customWidth="1"/>
    <col min="5" max="5" width="45.28515625" style="7" customWidth="1"/>
    <col min="6" max="6" width="45.140625" style="7" customWidth="1"/>
    <col min="7" max="7" width="59.7109375" style="7" customWidth="1"/>
    <col min="8" max="8" width="25.140625" style="7" customWidth="1"/>
    <col min="9" max="9" width="28" style="7" customWidth="1"/>
    <col min="10" max="10" width="12.42578125" style="7" customWidth="1"/>
    <col min="11" max="11" width="73.7109375" style="7" customWidth="1"/>
    <col min="12" max="12" width="17.42578125" style="7" customWidth="1"/>
    <col min="13" max="13" width="14.42578125" style="7" customWidth="1"/>
    <col min="14" max="14" width="12.42578125" style="7" customWidth="1"/>
    <col min="15" max="19" width="11.42578125" style="7"/>
    <col min="20" max="20" width="13.28515625" style="7" customWidth="1"/>
    <col min="21" max="21" width="5.42578125" style="7" customWidth="1"/>
    <col min="22" max="22" width="14.42578125" style="7" customWidth="1"/>
    <col min="23" max="23" width="5.42578125" style="7" customWidth="1"/>
    <col min="24" max="24" width="8.28515625" style="7" customWidth="1"/>
    <col min="25" max="25" width="10.7109375" style="7" customWidth="1"/>
    <col min="26" max="26" width="9.85546875" style="7" customWidth="1"/>
    <col min="27" max="27" width="11.42578125" style="7"/>
    <col min="28" max="29" width="18.42578125" style="7" customWidth="1"/>
    <col min="30" max="30" width="15.42578125" style="7" customWidth="1"/>
    <col min="31" max="31" width="14.28515625" style="7" customWidth="1"/>
    <col min="32" max="32" width="86.42578125" style="181" customWidth="1"/>
    <col min="33" max="256" width="11.42578125" style="7"/>
    <col min="257" max="257" width="84.42578125" style="7" customWidth="1"/>
    <col min="258" max="258" width="25.28515625" style="7" customWidth="1"/>
    <col min="259" max="259" width="32.140625" style="7" customWidth="1"/>
    <col min="260" max="260" width="40.85546875" style="7" customWidth="1"/>
    <col min="261" max="261" width="39.7109375" style="7" customWidth="1"/>
    <col min="262" max="262" width="27.85546875" style="7" customWidth="1"/>
    <col min="263" max="263" width="34.140625" style="7" customWidth="1"/>
    <col min="264" max="264" width="19.85546875" style="7" customWidth="1"/>
    <col min="265" max="265" width="28" style="7" customWidth="1"/>
    <col min="266" max="266" width="12.42578125" style="7" customWidth="1"/>
    <col min="267" max="267" width="11.42578125" style="7"/>
    <col min="268" max="268" width="17.42578125" style="7" customWidth="1"/>
    <col min="269" max="269" width="14.42578125" style="7" customWidth="1"/>
    <col min="270" max="270" width="12.42578125" style="7" customWidth="1"/>
    <col min="271" max="275" width="11.42578125" style="7"/>
    <col min="276" max="276" width="13.28515625" style="7" customWidth="1"/>
    <col min="277" max="277" width="5.42578125" style="7" customWidth="1"/>
    <col min="278" max="278" width="14.42578125" style="7" customWidth="1"/>
    <col min="279" max="279" width="5.42578125" style="7" customWidth="1"/>
    <col min="280" max="280" width="8.28515625" style="7" customWidth="1"/>
    <col min="281" max="281" width="10.7109375" style="7" customWidth="1"/>
    <col min="282" max="282" width="9.85546875" style="7" customWidth="1"/>
    <col min="283" max="283" width="11.42578125" style="7"/>
    <col min="284" max="285" width="18.42578125" style="7" customWidth="1"/>
    <col min="286" max="286" width="11.42578125" style="7"/>
    <col min="287" max="287" width="14.28515625" style="7" customWidth="1"/>
    <col min="288" max="512" width="11.42578125" style="7"/>
    <col min="513" max="513" width="84.42578125" style="7" customWidth="1"/>
    <col min="514" max="514" width="25.28515625" style="7" customWidth="1"/>
    <col min="515" max="515" width="32.140625" style="7" customWidth="1"/>
    <col min="516" max="516" width="40.85546875" style="7" customWidth="1"/>
    <col min="517" max="517" width="39.7109375" style="7" customWidth="1"/>
    <col min="518" max="518" width="27.85546875" style="7" customWidth="1"/>
    <col min="519" max="519" width="34.140625" style="7" customWidth="1"/>
    <col min="520" max="520" width="19.85546875" style="7" customWidth="1"/>
    <col min="521" max="521" width="28" style="7" customWidth="1"/>
    <col min="522" max="522" width="12.42578125" style="7" customWidth="1"/>
    <col min="523" max="523" width="11.42578125" style="7"/>
    <col min="524" max="524" width="17.42578125" style="7" customWidth="1"/>
    <col min="525" max="525" width="14.42578125" style="7" customWidth="1"/>
    <col min="526" max="526" width="12.42578125" style="7" customWidth="1"/>
    <col min="527" max="531" width="11.42578125" style="7"/>
    <col min="532" max="532" width="13.28515625" style="7" customWidth="1"/>
    <col min="533" max="533" width="5.42578125" style="7" customWidth="1"/>
    <col min="534" max="534" width="14.42578125" style="7" customWidth="1"/>
    <col min="535" max="535" width="5.42578125" style="7" customWidth="1"/>
    <col min="536" max="536" width="8.28515625" style="7" customWidth="1"/>
    <col min="537" max="537" width="10.7109375" style="7" customWidth="1"/>
    <col min="538" max="538" width="9.85546875" style="7" customWidth="1"/>
    <col min="539" max="539" width="11.42578125" style="7"/>
    <col min="540" max="541" width="18.42578125" style="7" customWidth="1"/>
    <col min="542" max="542" width="11.42578125" style="7"/>
    <col min="543" max="543" width="14.28515625" style="7" customWidth="1"/>
    <col min="544" max="768" width="11.42578125" style="7"/>
    <col min="769" max="769" width="84.42578125" style="7" customWidth="1"/>
    <col min="770" max="770" width="25.28515625" style="7" customWidth="1"/>
    <col min="771" max="771" width="32.140625" style="7" customWidth="1"/>
    <col min="772" max="772" width="40.85546875" style="7" customWidth="1"/>
    <col min="773" max="773" width="39.7109375" style="7" customWidth="1"/>
    <col min="774" max="774" width="27.85546875" style="7" customWidth="1"/>
    <col min="775" max="775" width="34.140625" style="7" customWidth="1"/>
    <col min="776" max="776" width="19.85546875" style="7" customWidth="1"/>
    <col min="777" max="777" width="28" style="7" customWidth="1"/>
    <col min="778" max="778" width="12.42578125" style="7" customWidth="1"/>
    <col min="779" max="779" width="11.42578125" style="7"/>
    <col min="780" max="780" width="17.42578125" style="7" customWidth="1"/>
    <col min="781" max="781" width="14.42578125" style="7" customWidth="1"/>
    <col min="782" max="782" width="12.42578125" style="7" customWidth="1"/>
    <col min="783" max="787" width="11.42578125" style="7"/>
    <col min="788" max="788" width="13.28515625" style="7" customWidth="1"/>
    <col min="789" max="789" width="5.42578125" style="7" customWidth="1"/>
    <col min="790" max="790" width="14.42578125" style="7" customWidth="1"/>
    <col min="791" max="791" width="5.42578125" style="7" customWidth="1"/>
    <col min="792" max="792" width="8.28515625" style="7" customWidth="1"/>
    <col min="793" max="793" width="10.7109375" style="7" customWidth="1"/>
    <col min="794" max="794" width="9.85546875" style="7" customWidth="1"/>
    <col min="795" max="795" width="11.42578125" style="7"/>
    <col min="796" max="797" width="18.42578125" style="7" customWidth="1"/>
    <col min="798" max="798" width="11.42578125" style="7"/>
    <col min="799" max="799" width="14.28515625" style="7" customWidth="1"/>
    <col min="800" max="1024" width="11.42578125" style="7"/>
    <col min="1025" max="1025" width="84.42578125" style="7" customWidth="1"/>
    <col min="1026" max="1026" width="25.28515625" style="7" customWidth="1"/>
    <col min="1027" max="1027" width="32.140625" style="7" customWidth="1"/>
    <col min="1028" max="1028" width="40.85546875" style="7" customWidth="1"/>
    <col min="1029" max="1029" width="39.7109375" style="7" customWidth="1"/>
    <col min="1030" max="1030" width="27.85546875" style="7" customWidth="1"/>
    <col min="1031" max="1031" width="34.140625" style="7" customWidth="1"/>
    <col min="1032" max="1032" width="19.85546875" style="7" customWidth="1"/>
    <col min="1033" max="1033" width="28" style="7" customWidth="1"/>
    <col min="1034" max="1034" width="12.42578125" style="7" customWidth="1"/>
    <col min="1035" max="1035" width="11.42578125" style="7"/>
    <col min="1036" max="1036" width="17.42578125" style="7" customWidth="1"/>
    <col min="1037" max="1037" width="14.42578125" style="7" customWidth="1"/>
    <col min="1038" max="1038" width="12.42578125" style="7" customWidth="1"/>
    <col min="1039" max="1043" width="11.42578125" style="7"/>
    <col min="1044" max="1044" width="13.28515625" style="7" customWidth="1"/>
    <col min="1045" max="1045" width="5.42578125" style="7" customWidth="1"/>
    <col min="1046" max="1046" width="14.42578125" style="7" customWidth="1"/>
    <col min="1047" max="1047" width="5.42578125" style="7" customWidth="1"/>
    <col min="1048" max="1048" width="8.28515625" style="7" customWidth="1"/>
    <col min="1049" max="1049" width="10.7109375" style="7" customWidth="1"/>
    <col min="1050" max="1050" width="9.85546875" style="7" customWidth="1"/>
    <col min="1051" max="1051" width="11.42578125" style="7"/>
    <col min="1052" max="1053" width="18.42578125" style="7" customWidth="1"/>
    <col min="1054" max="1054" width="11.42578125" style="7"/>
    <col min="1055" max="1055" width="14.28515625" style="7" customWidth="1"/>
    <col min="1056" max="1280" width="11.42578125" style="7"/>
    <col min="1281" max="1281" width="84.42578125" style="7" customWidth="1"/>
    <col min="1282" max="1282" width="25.28515625" style="7" customWidth="1"/>
    <col min="1283" max="1283" width="32.140625" style="7" customWidth="1"/>
    <col min="1284" max="1284" width="40.85546875" style="7" customWidth="1"/>
    <col min="1285" max="1285" width="39.7109375" style="7" customWidth="1"/>
    <col min="1286" max="1286" width="27.85546875" style="7" customWidth="1"/>
    <col min="1287" max="1287" width="34.140625" style="7" customWidth="1"/>
    <col min="1288" max="1288" width="19.85546875" style="7" customWidth="1"/>
    <col min="1289" max="1289" width="28" style="7" customWidth="1"/>
    <col min="1290" max="1290" width="12.42578125" style="7" customWidth="1"/>
    <col min="1291" max="1291" width="11.42578125" style="7"/>
    <col min="1292" max="1292" width="17.42578125" style="7" customWidth="1"/>
    <col min="1293" max="1293" width="14.42578125" style="7" customWidth="1"/>
    <col min="1294" max="1294" width="12.42578125" style="7" customWidth="1"/>
    <col min="1295" max="1299" width="11.42578125" style="7"/>
    <col min="1300" max="1300" width="13.28515625" style="7" customWidth="1"/>
    <col min="1301" max="1301" width="5.42578125" style="7" customWidth="1"/>
    <col min="1302" max="1302" width="14.42578125" style="7" customWidth="1"/>
    <col min="1303" max="1303" width="5.42578125" style="7" customWidth="1"/>
    <col min="1304" max="1304" width="8.28515625" style="7" customWidth="1"/>
    <col min="1305" max="1305" width="10.7109375" style="7" customWidth="1"/>
    <col min="1306" max="1306" width="9.85546875" style="7" customWidth="1"/>
    <col min="1307" max="1307" width="11.42578125" style="7"/>
    <col min="1308" max="1309" width="18.42578125" style="7" customWidth="1"/>
    <col min="1310" max="1310" width="11.42578125" style="7"/>
    <col min="1311" max="1311" width="14.28515625" style="7" customWidth="1"/>
    <col min="1312" max="1536" width="11.42578125" style="7"/>
    <col min="1537" max="1537" width="84.42578125" style="7" customWidth="1"/>
    <col min="1538" max="1538" width="25.28515625" style="7" customWidth="1"/>
    <col min="1539" max="1539" width="32.140625" style="7" customWidth="1"/>
    <col min="1540" max="1540" width="40.85546875" style="7" customWidth="1"/>
    <col min="1541" max="1541" width="39.7109375" style="7" customWidth="1"/>
    <col min="1542" max="1542" width="27.85546875" style="7" customWidth="1"/>
    <col min="1543" max="1543" width="34.140625" style="7" customWidth="1"/>
    <col min="1544" max="1544" width="19.85546875" style="7" customWidth="1"/>
    <col min="1545" max="1545" width="28" style="7" customWidth="1"/>
    <col min="1546" max="1546" width="12.42578125" style="7" customWidth="1"/>
    <col min="1547" max="1547" width="11.42578125" style="7"/>
    <col min="1548" max="1548" width="17.42578125" style="7" customWidth="1"/>
    <col min="1549" max="1549" width="14.42578125" style="7" customWidth="1"/>
    <col min="1550" max="1550" width="12.42578125" style="7" customWidth="1"/>
    <col min="1551" max="1555" width="11.42578125" style="7"/>
    <col min="1556" max="1556" width="13.28515625" style="7" customWidth="1"/>
    <col min="1557" max="1557" width="5.42578125" style="7" customWidth="1"/>
    <col min="1558" max="1558" width="14.42578125" style="7" customWidth="1"/>
    <col min="1559" max="1559" width="5.42578125" style="7" customWidth="1"/>
    <col min="1560" max="1560" width="8.28515625" style="7" customWidth="1"/>
    <col min="1561" max="1561" width="10.7109375" style="7" customWidth="1"/>
    <col min="1562" max="1562" width="9.85546875" style="7" customWidth="1"/>
    <col min="1563" max="1563" width="11.42578125" style="7"/>
    <col min="1564" max="1565" width="18.42578125" style="7" customWidth="1"/>
    <col min="1566" max="1566" width="11.42578125" style="7"/>
    <col min="1567" max="1567" width="14.28515625" style="7" customWidth="1"/>
    <col min="1568" max="1792" width="11.42578125" style="7"/>
    <col min="1793" max="1793" width="84.42578125" style="7" customWidth="1"/>
    <col min="1794" max="1794" width="25.28515625" style="7" customWidth="1"/>
    <col min="1795" max="1795" width="32.140625" style="7" customWidth="1"/>
    <col min="1796" max="1796" width="40.85546875" style="7" customWidth="1"/>
    <col min="1797" max="1797" width="39.7109375" style="7" customWidth="1"/>
    <col min="1798" max="1798" width="27.85546875" style="7" customWidth="1"/>
    <col min="1799" max="1799" width="34.140625" style="7" customWidth="1"/>
    <col min="1800" max="1800" width="19.85546875" style="7" customWidth="1"/>
    <col min="1801" max="1801" width="28" style="7" customWidth="1"/>
    <col min="1802" max="1802" width="12.42578125" style="7" customWidth="1"/>
    <col min="1803" max="1803" width="11.42578125" style="7"/>
    <col min="1804" max="1804" width="17.42578125" style="7" customWidth="1"/>
    <col min="1805" max="1805" width="14.42578125" style="7" customWidth="1"/>
    <col min="1806" max="1806" width="12.42578125" style="7" customWidth="1"/>
    <col min="1807" max="1811" width="11.42578125" style="7"/>
    <col min="1812" max="1812" width="13.28515625" style="7" customWidth="1"/>
    <col min="1813" max="1813" width="5.42578125" style="7" customWidth="1"/>
    <col min="1814" max="1814" width="14.42578125" style="7" customWidth="1"/>
    <col min="1815" max="1815" width="5.42578125" style="7" customWidth="1"/>
    <col min="1816" max="1816" width="8.28515625" style="7" customWidth="1"/>
    <col min="1817" max="1817" width="10.7109375" style="7" customWidth="1"/>
    <col min="1818" max="1818" width="9.85546875" style="7" customWidth="1"/>
    <col min="1819" max="1819" width="11.42578125" style="7"/>
    <col min="1820" max="1821" width="18.42578125" style="7" customWidth="1"/>
    <col min="1822" max="1822" width="11.42578125" style="7"/>
    <col min="1823" max="1823" width="14.28515625" style="7" customWidth="1"/>
    <col min="1824" max="2048" width="11.42578125" style="7"/>
    <col min="2049" max="2049" width="84.42578125" style="7" customWidth="1"/>
    <col min="2050" max="2050" width="25.28515625" style="7" customWidth="1"/>
    <col min="2051" max="2051" width="32.140625" style="7" customWidth="1"/>
    <col min="2052" max="2052" width="40.85546875" style="7" customWidth="1"/>
    <col min="2053" max="2053" width="39.7109375" style="7" customWidth="1"/>
    <col min="2054" max="2054" width="27.85546875" style="7" customWidth="1"/>
    <col min="2055" max="2055" width="34.140625" style="7" customWidth="1"/>
    <col min="2056" max="2056" width="19.85546875" style="7" customWidth="1"/>
    <col min="2057" max="2057" width="28" style="7" customWidth="1"/>
    <col min="2058" max="2058" width="12.42578125" style="7" customWidth="1"/>
    <col min="2059" max="2059" width="11.42578125" style="7"/>
    <col min="2060" max="2060" width="17.42578125" style="7" customWidth="1"/>
    <col min="2061" max="2061" width="14.42578125" style="7" customWidth="1"/>
    <col min="2062" max="2062" width="12.42578125" style="7" customWidth="1"/>
    <col min="2063" max="2067" width="11.42578125" style="7"/>
    <col min="2068" max="2068" width="13.28515625" style="7" customWidth="1"/>
    <col min="2069" max="2069" width="5.42578125" style="7" customWidth="1"/>
    <col min="2070" max="2070" width="14.42578125" style="7" customWidth="1"/>
    <col min="2071" max="2071" width="5.42578125" style="7" customWidth="1"/>
    <col min="2072" max="2072" width="8.28515625" style="7" customWidth="1"/>
    <col min="2073" max="2073" width="10.7109375" style="7" customWidth="1"/>
    <col min="2074" max="2074" width="9.85546875" style="7" customWidth="1"/>
    <col min="2075" max="2075" width="11.42578125" style="7"/>
    <col min="2076" max="2077" width="18.42578125" style="7" customWidth="1"/>
    <col min="2078" max="2078" width="11.42578125" style="7"/>
    <col min="2079" max="2079" width="14.28515625" style="7" customWidth="1"/>
    <col min="2080" max="2304" width="11.42578125" style="7"/>
    <col min="2305" max="2305" width="84.42578125" style="7" customWidth="1"/>
    <col min="2306" max="2306" width="25.28515625" style="7" customWidth="1"/>
    <col min="2307" max="2307" width="32.140625" style="7" customWidth="1"/>
    <col min="2308" max="2308" width="40.85546875" style="7" customWidth="1"/>
    <col min="2309" max="2309" width="39.7109375" style="7" customWidth="1"/>
    <col min="2310" max="2310" width="27.85546875" style="7" customWidth="1"/>
    <col min="2311" max="2311" width="34.140625" style="7" customWidth="1"/>
    <col min="2312" max="2312" width="19.85546875" style="7" customWidth="1"/>
    <col min="2313" max="2313" width="28" style="7" customWidth="1"/>
    <col min="2314" max="2314" width="12.42578125" style="7" customWidth="1"/>
    <col min="2315" max="2315" width="11.42578125" style="7"/>
    <col min="2316" max="2316" width="17.42578125" style="7" customWidth="1"/>
    <col min="2317" max="2317" width="14.42578125" style="7" customWidth="1"/>
    <col min="2318" max="2318" width="12.42578125" style="7" customWidth="1"/>
    <col min="2319" max="2323" width="11.42578125" style="7"/>
    <col min="2324" max="2324" width="13.28515625" style="7" customWidth="1"/>
    <col min="2325" max="2325" width="5.42578125" style="7" customWidth="1"/>
    <col min="2326" max="2326" width="14.42578125" style="7" customWidth="1"/>
    <col min="2327" max="2327" width="5.42578125" style="7" customWidth="1"/>
    <col min="2328" max="2328" width="8.28515625" style="7" customWidth="1"/>
    <col min="2329" max="2329" width="10.7109375" style="7" customWidth="1"/>
    <col min="2330" max="2330" width="9.85546875" style="7" customWidth="1"/>
    <col min="2331" max="2331" width="11.42578125" style="7"/>
    <col min="2332" max="2333" width="18.42578125" style="7" customWidth="1"/>
    <col min="2334" max="2334" width="11.42578125" style="7"/>
    <col min="2335" max="2335" width="14.28515625" style="7" customWidth="1"/>
    <col min="2336" max="2560" width="11.42578125" style="7"/>
    <col min="2561" max="2561" width="84.42578125" style="7" customWidth="1"/>
    <col min="2562" max="2562" width="25.28515625" style="7" customWidth="1"/>
    <col min="2563" max="2563" width="32.140625" style="7" customWidth="1"/>
    <col min="2564" max="2564" width="40.85546875" style="7" customWidth="1"/>
    <col min="2565" max="2565" width="39.7109375" style="7" customWidth="1"/>
    <col min="2566" max="2566" width="27.85546875" style="7" customWidth="1"/>
    <col min="2567" max="2567" width="34.140625" style="7" customWidth="1"/>
    <col min="2568" max="2568" width="19.85546875" style="7" customWidth="1"/>
    <col min="2569" max="2569" width="28" style="7" customWidth="1"/>
    <col min="2570" max="2570" width="12.42578125" style="7" customWidth="1"/>
    <col min="2571" max="2571" width="11.42578125" style="7"/>
    <col min="2572" max="2572" width="17.42578125" style="7" customWidth="1"/>
    <col min="2573" max="2573" width="14.42578125" style="7" customWidth="1"/>
    <col min="2574" max="2574" width="12.42578125" style="7" customWidth="1"/>
    <col min="2575" max="2579" width="11.42578125" style="7"/>
    <col min="2580" max="2580" width="13.28515625" style="7" customWidth="1"/>
    <col min="2581" max="2581" width="5.42578125" style="7" customWidth="1"/>
    <col min="2582" max="2582" width="14.42578125" style="7" customWidth="1"/>
    <col min="2583" max="2583" width="5.42578125" style="7" customWidth="1"/>
    <col min="2584" max="2584" width="8.28515625" style="7" customWidth="1"/>
    <col min="2585" max="2585" width="10.7109375" style="7" customWidth="1"/>
    <col min="2586" max="2586" width="9.85546875" style="7" customWidth="1"/>
    <col min="2587" max="2587" width="11.42578125" style="7"/>
    <col min="2588" max="2589" width="18.42578125" style="7" customWidth="1"/>
    <col min="2590" max="2590" width="11.42578125" style="7"/>
    <col min="2591" max="2591" width="14.28515625" style="7" customWidth="1"/>
    <col min="2592" max="2816" width="11.42578125" style="7"/>
    <col min="2817" max="2817" width="84.42578125" style="7" customWidth="1"/>
    <col min="2818" max="2818" width="25.28515625" style="7" customWidth="1"/>
    <col min="2819" max="2819" width="32.140625" style="7" customWidth="1"/>
    <col min="2820" max="2820" width="40.85546875" style="7" customWidth="1"/>
    <col min="2821" max="2821" width="39.7109375" style="7" customWidth="1"/>
    <col min="2822" max="2822" width="27.85546875" style="7" customWidth="1"/>
    <col min="2823" max="2823" width="34.140625" style="7" customWidth="1"/>
    <col min="2824" max="2824" width="19.85546875" style="7" customWidth="1"/>
    <col min="2825" max="2825" width="28" style="7" customWidth="1"/>
    <col min="2826" max="2826" width="12.42578125" style="7" customWidth="1"/>
    <col min="2827" max="2827" width="11.42578125" style="7"/>
    <col min="2828" max="2828" width="17.42578125" style="7" customWidth="1"/>
    <col min="2829" max="2829" width="14.42578125" style="7" customWidth="1"/>
    <col min="2830" max="2830" width="12.42578125" style="7" customWidth="1"/>
    <col min="2831" max="2835" width="11.42578125" style="7"/>
    <col min="2836" max="2836" width="13.28515625" style="7" customWidth="1"/>
    <col min="2837" max="2837" width="5.42578125" style="7" customWidth="1"/>
    <col min="2838" max="2838" width="14.42578125" style="7" customWidth="1"/>
    <col min="2839" max="2839" width="5.42578125" style="7" customWidth="1"/>
    <col min="2840" max="2840" width="8.28515625" style="7" customWidth="1"/>
    <col min="2841" max="2841" width="10.7109375" style="7" customWidth="1"/>
    <col min="2842" max="2842" width="9.85546875" style="7" customWidth="1"/>
    <col min="2843" max="2843" width="11.42578125" style="7"/>
    <col min="2844" max="2845" width="18.42578125" style="7" customWidth="1"/>
    <col min="2846" max="2846" width="11.42578125" style="7"/>
    <col min="2847" max="2847" width="14.28515625" style="7" customWidth="1"/>
    <col min="2848" max="3072" width="11.42578125" style="7"/>
    <col min="3073" max="3073" width="84.42578125" style="7" customWidth="1"/>
    <col min="3074" max="3074" width="25.28515625" style="7" customWidth="1"/>
    <col min="3075" max="3075" width="32.140625" style="7" customWidth="1"/>
    <col min="3076" max="3076" width="40.85546875" style="7" customWidth="1"/>
    <col min="3077" max="3077" width="39.7109375" style="7" customWidth="1"/>
    <col min="3078" max="3078" width="27.85546875" style="7" customWidth="1"/>
    <col min="3079" max="3079" width="34.140625" style="7" customWidth="1"/>
    <col min="3080" max="3080" width="19.85546875" style="7" customWidth="1"/>
    <col min="3081" max="3081" width="28" style="7" customWidth="1"/>
    <col min="3082" max="3082" width="12.42578125" style="7" customWidth="1"/>
    <col min="3083" max="3083" width="11.42578125" style="7"/>
    <col min="3084" max="3084" width="17.42578125" style="7" customWidth="1"/>
    <col min="3085" max="3085" width="14.42578125" style="7" customWidth="1"/>
    <col min="3086" max="3086" width="12.42578125" style="7" customWidth="1"/>
    <col min="3087" max="3091" width="11.42578125" style="7"/>
    <col min="3092" max="3092" width="13.28515625" style="7" customWidth="1"/>
    <col min="3093" max="3093" width="5.42578125" style="7" customWidth="1"/>
    <col min="3094" max="3094" width="14.42578125" style="7" customWidth="1"/>
    <col min="3095" max="3095" width="5.42578125" style="7" customWidth="1"/>
    <col min="3096" max="3096" width="8.28515625" style="7" customWidth="1"/>
    <col min="3097" max="3097" width="10.7109375" style="7" customWidth="1"/>
    <col min="3098" max="3098" width="9.85546875" style="7" customWidth="1"/>
    <col min="3099" max="3099" width="11.42578125" style="7"/>
    <col min="3100" max="3101" width="18.42578125" style="7" customWidth="1"/>
    <col min="3102" max="3102" width="11.42578125" style="7"/>
    <col min="3103" max="3103" width="14.28515625" style="7" customWidth="1"/>
    <col min="3104" max="3328" width="11.42578125" style="7"/>
    <col min="3329" max="3329" width="84.42578125" style="7" customWidth="1"/>
    <col min="3330" max="3330" width="25.28515625" style="7" customWidth="1"/>
    <col min="3331" max="3331" width="32.140625" style="7" customWidth="1"/>
    <col min="3332" max="3332" width="40.85546875" style="7" customWidth="1"/>
    <col min="3333" max="3333" width="39.7109375" style="7" customWidth="1"/>
    <col min="3334" max="3334" width="27.85546875" style="7" customWidth="1"/>
    <col min="3335" max="3335" width="34.140625" style="7" customWidth="1"/>
    <col min="3336" max="3336" width="19.85546875" style="7" customWidth="1"/>
    <col min="3337" max="3337" width="28" style="7" customWidth="1"/>
    <col min="3338" max="3338" width="12.42578125" style="7" customWidth="1"/>
    <col min="3339" max="3339" width="11.42578125" style="7"/>
    <col min="3340" max="3340" width="17.42578125" style="7" customWidth="1"/>
    <col min="3341" max="3341" width="14.42578125" style="7" customWidth="1"/>
    <col min="3342" max="3342" width="12.42578125" style="7" customWidth="1"/>
    <col min="3343" max="3347" width="11.42578125" style="7"/>
    <col min="3348" max="3348" width="13.28515625" style="7" customWidth="1"/>
    <col min="3349" max="3349" width="5.42578125" style="7" customWidth="1"/>
    <col min="3350" max="3350" width="14.42578125" style="7" customWidth="1"/>
    <col min="3351" max="3351" width="5.42578125" style="7" customWidth="1"/>
    <col min="3352" max="3352" width="8.28515625" style="7" customWidth="1"/>
    <col min="3353" max="3353" width="10.7109375" style="7" customWidth="1"/>
    <col min="3354" max="3354" width="9.85546875" style="7" customWidth="1"/>
    <col min="3355" max="3355" width="11.42578125" style="7"/>
    <col min="3356" max="3357" width="18.42578125" style="7" customWidth="1"/>
    <col min="3358" max="3358" width="11.42578125" style="7"/>
    <col min="3359" max="3359" width="14.28515625" style="7" customWidth="1"/>
    <col min="3360" max="3584" width="11.42578125" style="7"/>
    <col min="3585" max="3585" width="84.42578125" style="7" customWidth="1"/>
    <col min="3586" max="3586" width="25.28515625" style="7" customWidth="1"/>
    <col min="3587" max="3587" width="32.140625" style="7" customWidth="1"/>
    <col min="3588" max="3588" width="40.85546875" style="7" customWidth="1"/>
    <col min="3589" max="3589" width="39.7109375" style="7" customWidth="1"/>
    <col min="3590" max="3590" width="27.85546875" style="7" customWidth="1"/>
    <col min="3591" max="3591" width="34.140625" style="7" customWidth="1"/>
    <col min="3592" max="3592" width="19.85546875" style="7" customWidth="1"/>
    <col min="3593" max="3593" width="28" style="7" customWidth="1"/>
    <col min="3594" max="3594" width="12.42578125" style="7" customWidth="1"/>
    <col min="3595" max="3595" width="11.42578125" style="7"/>
    <col min="3596" max="3596" width="17.42578125" style="7" customWidth="1"/>
    <col min="3597" max="3597" width="14.42578125" style="7" customWidth="1"/>
    <col min="3598" max="3598" width="12.42578125" style="7" customWidth="1"/>
    <col min="3599" max="3603" width="11.42578125" style="7"/>
    <col min="3604" max="3604" width="13.28515625" style="7" customWidth="1"/>
    <col min="3605" max="3605" width="5.42578125" style="7" customWidth="1"/>
    <col min="3606" max="3606" width="14.42578125" style="7" customWidth="1"/>
    <col min="3607" max="3607" width="5.42578125" style="7" customWidth="1"/>
    <col min="3608" max="3608" width="8.28515625" style="7" customWidth="1"/>
    <col min="3609" max="3609" width="10.7109375" style="7" customWidth="1"/>
    <col min="3610" max="3610" width="9.85546875" style="7" customWidth="1"/>
    <col min="3611" max="3611" width="11.42578125" style="7"/>
    <col min="3612" max="3613" width="18.42578125" style="7" customWidth="1"/>
    <col min="3614" max="3614" width="11.42578125" style="7"/>
    <col min="3615" max="3615" width="14.28515625" style="7" customWidth="1"/>
    <col min="3616" max="3840" width="11.42578125" style="7"/>
    <col min="3841" max="3841" width="84.42578125" style="7" customWidth="1"/>
    <col min="3842" max="3842" width="25.28515625" style="7" customWidth="1"/>
    <col min="3843" max="3843" width="32.140625" style="7" customWidth="1"/>
    <col min="3844" max="3844" width="40.85546875" style="7" customWidth="1"/>
    <col min="3845" max="3845" width="39.7109375" style="7" customWidth="1"/>
    <col min="3846" max="3846" width="27.85546875" style="7" customWidth="1"/>
    <col min="3847" max="3847" width="34.140625" style="7" customWidth="1"/>
    <col min="3848" max="3848" width="19.85546875" style="7" customWidth="1"/>
    <col min="3849" max="3849" width="28" style="7" customWidth="1"/>
    <col min="3850" max="3850" width="12.42578125" style="7" customWidth="1"/>
    <col min="3851" max="3851" width="11.42578125" style="7"/>
    <col min="3852" max="3852" width="17.42578125" style="7" customWidth="1"/>
    <col min="3853" max="3853" width="14.42578125" style="7" customWidth="1"/>
    <col min="3854" max="3854" width="12.42578125" style="7" customWidth="1"/>
    <col min="3855" max="3859" width="11.42578125" style="7"/>
    <col min="3860" max="3860" width="13.28515625" style="7" customWidth="1"/>
    <col min="3861" max="3861" width="5.42578125" style="7" customWidth="1"/>
    <col min="3862" max="3862" width="14.42578125" style="7" customWidth="1"/>
    <col min="3863" max="3863" width="5.42578125" style="7" customWidth="1"/>
    <col min="3864" max="3864" width="8.28515625" style="7" customWidth="1"/>
    <col min="3865" max="3865" width="10.7109375" style="7" customWidth="1"/>
    <col min="3866" max="3866" width="9.85546875" style="7" customWidth="1"/>
    <col min="3867" max="3867" width="11.42578125" style="7"/>
    <col min="3868" max="3869" width="18.42578125" style="7" customWidth="1"/>
    <col min="3870" max="3870" width="11.42578125" style="7"/>
    <col min="3871" max="3871" width="14.28515625" style="7" customWidth="1"/>
    <col min="3872" max="4096" width="11.42578125" style="7"/>
    <col min="4097" max="4097" width="84.42578125" style="7" customWidth="1"/>
    <col min="4098" max="4098" width="25.28515625" style="7" customWidth="1"/>
    <col min="4099" max="4099" width="32.140625" style="7" customWidth="1"/>
    <col min="4100" max="4100" width="40.85546875" style="7" customWidth="1"/>
    <col min="4101" max="4101" width="39.7109375" style="7" customWidth="1"/>
    <col min="4102" max="4102" width="27.85546875" style="7" customWidth="1"/>
    <col min="4103" max="4103" width="34.140625" style="7" customWidth="1"/>
    <col min="4104" max="4104" width="19.85546875" style="7" customWidth="1"/>
    <col min="4105" max="4105" width="28" style="7" customWidth="1"/>
    <col min="4106" max="4106" width="12.42578125" style="7" customWidth="1"/>
    <col min="4107" max="4107" width="11.42578125" style="7"/>
    <col min="4108" max="4108" width="17.42578125" style="7" customWidth="1"/>
    <col min="4109" max="4109" width="14.42578125" style="7" customWidth="1"/>
    <col min="4110" max="4110" width="12.42578125" style="7" customWidth="1"/>
    <col min="4111" max="4115" width="11.42578125" style="7"/>
    <col min="4116" max="4116" width="13.28515625" style="7" customWidth="1"/>
    <col min="4117" max="4117" width="5.42578125" style="7" customWidth="1"/>
    <col min="4118" max="4118" width="14.42578125" style="7" customWidth="1"/>
    <col min="4119" max="4119" width="5.42578125" style="7" customWidth="1"/>
    <col min="4120" max="4120" width="8.28515625" style="7" customWidth="1"/>
    <col min="4121" max="4121" width="10.7109375" style="7" customWidth="1"/>
    <col min="4122" max="4122" width="9.85546875" style="7" customWidth="1"/>
    <col min="4123" max="4123" width="11.42578125" style="7"/>
    <col min="4124" max="4125" width="18.42578125" style="7" customWidth="1"/>
    <col min="4126" max="4126" width="11.42578125" style="7"/>
    <col min="4127" max="4127" width="14.28515625" style="7" customWidth="1"/>
    <col min="4128" max="4352" width="11.42578125" style="7"/>
    <col min="4353" max="4353" width="84.42578125" style="7" customWidth="1"/>
    <col min="4354" max="4354" width="25.28515625" style="7" customWidth="1"/>
    <col min="4355" max="4355" width="32.140625" style="7" customWidth="1"/>
    <col min="4356" max="4356" width="40.85546875" style="7" customWidth="1"/>
    <col min="4357" max="4357" width="39.7109375" style="7" customWidth="1"/>
    <col min="4358" max="4358" width="27.85546875" style="7" customWidth="1"/>
    <col min="4359" max="4359" width="34.140625" style="7" customWidth="1"/>
    <col min="4360" max="4360" width="19.85546875" style="7" customWidth="1"/>
    <col min="4361" max="4361" width="28" style="7" customWidth="1"/>
    <col min="4362" max="4362" width="12.42578125" style="7" customWidth="1"/>
    <col min="4363" max="4363" width="11.42578125" style="7"/>
    <col min="4364" max="4364" width="17.42578125" style="7" customWidth="1"/>
    <col min="4365" max="4365" width="14.42578125" style="7" customWidth="1"/>
    <col min="4366" max="4366" width="12.42578125" style="7" customWidth="1"/>
    <col min="4367" max="4371" width="11.42578125" style="7"/>
    <col min="4372" max="4372" width="13.28515625" style="7" customWidth="1"/>
    <col min="4373" max="4373" width="5.42578125" style="7" customWidth="1"/>
    <col min="4374" max="4374" width="14.42578125" style="7" customWidth="1"/>
    <col min="4375" max="4375" width="5.42578125" style="7" customWidth="1"/>
    <col min="4376" max="4376" width="8.28515625" style="7" customWidth="1"/>
    <col min="4377" max="4377" width="10.7109375" style="7" customWidth="1"/>
    <col min="4378" max="4378" width="9.85546875" style="7" customWidth="1"/>
    <col min="4379" max="4379" width="11.42578125" style="7"/>
    <col min="4380" max="4381" width="18.42578125" style="7" customWidth="1"/>
    <col min="4382" max="4382" width="11.42578125" style="7"/>
    <col min="4383" max="4383" width="14.28515625" style="7" customWidth="1"/>
    <col min="4384" max="4608" width="11.42578125" style="7"/>
    <col min="4609" max="4609" width="84.42578125" style="7" customWidth="1"/>
    <col min="4610" max="4610" width="25.28515625" style="7" customWidth="1"/>
    <col min="4611" max="4611" width="32.140625" style="7" customWidth="1"/>
    <col min="4612" max="4612" width="40.85546875" style="7" customWidth="1"/>
    <col min="4613" max="4613" width="39.7109375" style="7" customWidth="1"/>
    <col min="4614" max="4614" width="27.85546875" style="7" customWidth="1"/>
    <col min="4615" max="4615" width="34.140625" style="7" customWidth="1"/>
    <col min="4616" max="4616" width="19.85546875" style="7" customWidth="1"/>
    <col min="4617" max="4617" width="28" style="7" customWidth="1"/>
    <col min="4618" max="4618" width="12.42578125" style="7" customWidth="1"/>
    <col min="4619" max="4619" width="11.42578125" style="7"/>
    <col min="4620" max="4620" width="17.42578125" style="7" customWidth="1"/>
    <col min="4621" max="4621" width="14.42578125" style="7" customWidth="1"/>
    <col min="4622" max="4622" width="12.42578125" style="7" customWidth="1"/>
    <col min="4623" max="4627" width="11.42578125" style="7"/>
    <col min="4628" max="4628" width="13.28515625" style="7" customWidth="1"/>
    <col min="4629" max="4629" width="5.42578125" style="7" customWidth="1"/>
    <col min="4630" max="4630" width="14.42578125" style="7" customWidth="1"/>
    <col min="4631" max="4631" width="5.42578125" style="7" customWidth="1"/>
    <col min="4632" max="4632" width="8.28515625" style="7" customWidth="1"/>
    <col min="4633" max="4633" width="10.7109375" style="7" customWidth="1"/>
    <col min="4634" max="4634" width="9.85546875" style="7" customWidth="1"/>
    <col min="4635" max="4635" width="11.42578125" style="7"/>
    <col min="4636" max="4637" width="18.42578125" style="7" customWidth="1"/>
    <col min="4638" max="4638" width="11.42578125" style="7"/>
    <col min="4639" max="4639" width="14.28515625" style="7" customWidth="1"/>
    <col min="4640" max="4864" width="11.42578125" style="7"/>
    <col min="4865" max="4865" width="84.42578125" style="7" customWidth="1"/>
    <col min="4866" max="4866" width="25.28515625" style="7" customWidth="1"/>
    <col min="4867" max="4867" width="32.140625" style="7" customWidth="1"/>
    <col min="4868" max="4868" width="40.85546875" style="7" customWidth="1"/>
    <col min="4869" max="4869" width="39.7109375" style="7" customWidth="1"/>
    <col min="4870" max="4870" width="27.85546875" style="7" customWidth="1"/>
    <col min="4871" max="4871" width="34.140625" style="7" customWidth="1"/>
    <col min="4872" max="4872" width="19.85546875" style="7" customWidth="1"/>
    <col min="4873" max="4873" width="28" style="7" customWidth="1"/>
    <col min="4874" max="4874" width="12.42578125" style="7" customWidth="1"/>
    <col min="4875" max="4875" width="11.42578125" style="7"/>
    <col min="4876" max="4876" width="17.42578125" style="7" customWidth="1"/>
    <col min="4877" max="4877" width="14.42578125" style="7" customWidth="1"/>
    <col min="4878" max="4878" width="12.42578125" style="7" customWidth="1"/>
    <col min="4879" max="4883" width="11.42578125" style="7"/>
    <col min="4884" max="4884" width="13.28515625" style="7" customWidth="1"/>
    <col min="4885" max="4885" width="5.42578125" style="7" customWidth="1"/>
    <col min="4886" max="4886" width="14.42578125" style="7" customWidth="1"/>
    <col min="4887" max="4887" width="5.42578125" style="7" customWidth="1"/>
    <col min="4888" max="4888" width="8.28515625" style="7" customWidth="1"/>
    <col min="4889" max="4889" width="10.7109375" style="7" customWidth="1"/>
    <col min="4890" max="4890" width="9.85546875" style="7" customWidth="1"/>
    <col min="4891" max="4891" width="11.42578125" style="7"/>
    <col min="4892" max="4893" width="18.42578125" style="7" customWidth="1"/>
    <col min="4894" max="4894" width="11.42578125" style="7"/>
    <col min="4895" max="4895" width="14.28515625" style="7" customWidth="1"/>
    <col min="4896" max="5120" width="11.42578125" style="7"/>
    <col min="5121" max="5121" width="84.42578125" style="7" customWidth="1"/>
    <col min="5122" max="5122" width="25.28515625" style="7" customWidth="1"/>
    <col min="5123" max="5123" width="32.140625" style="7" customWidth="1"/>
    <col min="5124" max="5124" width="40.85546875" style="7" customWidth="1"/>
    <col min="5125" max="5125" width="39.7109375" style="7" customWidth="1"/>
    <col min="5126" max="5126" width="27.85546875" style="7" customWidth="1"/>
    <col min="5127" max="5127" width="34.140625" style="7" customWidth="1"/>
    <col min="5128" max="5128" width="19.85546875" style="7" customWidth="1"/>
    <col min="5129" max="5129" width="28" style="7" customWidth="1"/>
    <col min="5130" max="5130" width="12.42578125" style="7" customWidth="1"/>
    <col min="5131" max="5131" width="11.42578125" style="7"/>
    <col min="5132" max="5132" width="17.42578125" style="7" customWidth="1"/>
    <col min="5133" max="5133" width="14.42578125" style="7" customWidth="1"/>
    <col min="5134" max="5134" width="12.42578125" style="7" customWidth="1"/>
    <col min="5135" max="5139" width="11.42578125" style="7"/>
    <col min="5140" max="5140" width="13.28515625" style="7" customWidth="1"/>
    <col min="5141" max="5141" width="5.42578125" style="7" customWidth="1"/>
    <col min="5142" max="5142" width="14.42578125" style="7" customWidth="1"/>
    <col min="5143" max="5143" width="5.42578125" style="7" customWidth="1"/>
    <col min="5144" max="5144" width="8.28515625" style="7" customWidth="1"/>
    <col min="5145" max="5145" width="10.7109375" style="7" customWidth="1"/>
    <col min="5146" max="5146" width="9.85546875" style="7" customWidth="1"/>
    <col min="5147" max="5147" width="11.42578125" style="7"/>
    <col min="5148" max="5149" width="18.42578125" style="7" customWidth="1"/>
    <col min="5150" max="5150" width="11.42578125" style="7"/>
    <col min="5151" max="5151" width="14.28515625" style="7" customWidth="1"/>
    <col min="5152" max="5376" width="11.42578125" style="7"/>
    <col min="5377" max="5377" width="84.42578125" style="7" customWidth="1"/>
    <col min="5378" max="5378" width="25.28515625" style="7" customWidth="1"/>
    <col min="5379" max="5379" width="32.140625" style="7" customWidth="1"/>
    <col min="5380" max="5380" width="40.85546875" style="7" customWidth="1"/>
    <col min="5381" max="5381" width="39.7109375" style="7" customWidth="1"/>
    <col min="5382" max="5382" width="27.85546875" style="7" customWidth="1"/>
    <col min="5383" max="5383" width="34.140625" style="7" customWidth="1"/>
    <col min="5384" max="5384" width="19.85546875" style="7" customWidth="1"/>
    <col min="5385" max="5385" width="28" style="7" customWidth="1"/>
    <col min="5386" max="5386" width="12.42578125" style="7" customWidth="1"/>
    <col min="5387" max="5387" width="11.42578125" style="7"/>
    <col min="5388" max="5388" width="17.42578125" style="7" customWidth="1"/>
    <col min="5389" max="5389" width="14.42578125" style="7" customWidth="1"/>
    <col min="5390" max="5390" width="12.42578125" style="7" customWidth="1"/>
    <col min="5391" max="5395" width="11.42578125" style="7"/>
    <col min="5396" max="5396" width="13.28515625" style="7" customWidth="1"/>
    <col min="5397" max="5397" width="5.42578125" style="7" customWidth="1"/>
    <col min="5398" max="5398" width="14.42578125" style="7" customWidth="1"/>
    <col min="5399" max="5399" width="5.42578125" style="7" customWidth="1"/>
    <col min="5400" max="5400" width="8.28515625" style="7" customWidth="1"/>
    <col min="5401" max="5401" width="10.7109375" style="7" customWidth="1"/>
    <col min="5402" max="5402" width="9.85546875" style="7" customWidth="1"/>
    <col min="5403" max="5403" width="11.42578125" style="7"/>
    <col min="5404" max="5405" width="18.42578125" style="7" customWidth="1"/>
    <col min="5406" max="5406" width="11.42578125" style="7"/>
    <col min="5407" max="5407" width="14.28515625" style="7" customWidth="1"/>
    <col min="5408" max="5632" width="11.42578125" style="7"/>
    <col min="5633" max="5633" width="84.42578125" style="7" customWidth="1"/>
    <col min="5634" max="5634" width="25.28515625" style="7" customWidth="1"/>
    <col min="5635" max="5635" width="32.140625" style="7" customWidth="1"/>
    <col min="5636" max="5636" width="40.85546875" style="7" customWidth="1"/>
    <col min="5637" max="5637" width="39.7109375" style="7" customWidth="1"/>
    <col min="5638" max="5638" width="27.85546875" style="7" customWidth="1"/>
    <col min="5639" max="5639" width="34.140625" style="7" customWidth="1"/>
    <col min="5640" max="5640" width="19.85546875" style="7" customWidth="1"/>
    <col min="5641" max="5641" width="28" style="7" customWidth="1"/>
    <col min="5642" max="5642" width="12.42578125" style="7" customWidth="1"/>
    <col min="5643" max="5643" width="11.42578125" style="7"/>
    <col min="5644" max="5644" width="17.42578125" style="7" customWidth="1"/>
    <col min="5645" max="5645" width="14.42578125" style="7" customWidth="1"/>
    <col min="5646" max="5646" width="12.42578125" style="7" customWidth="1"/>
    <col min="5647" max="5651" width="11.42578125" style="7"/>
    <col min="5652" max="5652" width="13.28515625" style="7" customWidth="1"/>
    <col min="5653" max="5653" width="5.42578125" style="7" customWidth="1"/>
    <col min="5654" max="5654" width="14.42578125" style="7" customWidth="1"/>
    <col min="5655" max="5655" width="5.42578125" style="7" customWidth="1"/>
    <col min="5656" max="5656" width="8.28515625" style="7" customWidth="1"/>
    <col min="5657" max="5657" width="10.7109375" style="7" customWidth="1"/>
    <col min="5658" max="5658" width="9.85546875" style="7" customWidth="1"/>
    <col min="5659" max="5659" width="11.42578125" style="7"/>
    <col min="5660" max="5661" width="18.42578125" style="7" customWidth="1"/>
    <col min="5662" max="5662" width="11.42578125" style="7"/>
    <col min="5663" max="5663" width="14.28515625" style="7" customWidth="1"/>
    <col min="5664" max="5888" width="11.42578125" style="7"/>
    <col min="5889" max="5889" width="84.42578125" style="7" customWidth="1"/>
    <col min="5890" max="5890" width="25.28515625" style="7" customWidth="1"/>
    <col min="5891" max="5891" width="32.140625" style="7" customWidth="1"/>
    <col min="5892" max="5892" width="40.85546875" style="7" customWidth="1"/>
    <col min="5893" max="5893" width="39.7109375" style="7" customWidth="1"/>
    <col min="5894" max="5894" width="27.85546875" style="7" customWidth="1"/>
    <col min="5895" max="5895" width="34.140625" style="7" customWidth="1"/>
    <col min="5896" max="5896" width="19.85546875" style="7" customWidth="1"/>
    <col min="5897" max="5897" width="28" style="7" customWidth="1"/>
    <col min="5898" max="5898" width="12.42578125" style="7" customWidth="1"/>
    <col min="5899" max="5899" width="11.42578125" style="7"/>
    <col min="5900" max="5900" width="17.42578125" style="7" customWidth="1"/>
    <col min="5901" max="5901" width="14.42578125" style="7" customWidth="1"/>
    <col min="5902" max="5902" width="12.42578125" style="7" customWidth="1"/>
    <col min="5903" max="5907" width="11.42578125" style="7"/>
    <col min="5908" max="5908" width="13.28515625" style="7" customWidth="1"/>
    <col min="5909" max="5909" width="5.42578125" style="7" customWidth="1"/>
    <col min="5910" max="5910" width="14.42578125" style="7" customWidth="1"/>
    <col min="5911" max="5911" width="5.42578125" style="7" customWidth="1"/>
    <col min="5912" max="5912" width="8.28515625" style="7" customWidth="1"/>
    <col min="5913" max="5913" width="10.7109375" style="7" customWidth="1"/>
    <col min="5914" max="5914" width="9.85546875" style="7" customWidth="1"/>
    <col min="5915" max="5915" width="11.42578125" style="7"/>
    <col min="5916" max="5917" width="18.42578125" style="7" customWidth="1"/>
    <col min="5918" max="5918" width="11.42578125" style="7"/>
    <col min="5919" max="5919" width="14.28515625" style="7" customWidth="1"/>
    <col min="5920" max="6144" width="11.42578125" style="7"/>
    <col min="6145" max="6145" width="84.42578125" style="7" customWidth="1"/>
    <col min="6146" max="6146" width="25.28515625" style="7" customWidth="1"/>
    <col min="6147" max="6147" width="32.140625" style="7" customWidth="1"/>
    <col min="6148" max="6148" width="40.85546875" style="7" customWidth="1"/>
    <col min="6149" max="6149" width="39.7109375" style="7" customWidth="1"/>
    <col min="6150" max="6150" width="27.85546875" style="7" customWidth="1"/>
    <col min="6151" max="6151" width="34.140625" style="7" customWidth="1"/>
    <col min="6152" max="6152" width="19.85546875" style="7" customWidth="1"/>
    <col min="6153" max="6153" width="28" style="7" customWidth="1"/>
    <col min="6154" max="6154" width="12.42578125" style="7" customWidth="1"/>
    <col min="6155" max="6155" width="11.42578125" style="7"/>
    <col min="6156" max="6156" width="17.42578125" style="7" customWidth="1"/>
    <col min="6157" max="6157" width="14.42578125" style="7" customWidth="1"/>
    <col min="6158" max="6158" width="12.42578125" style="7" customWidth="1"/>
    <col min="6159" max="6163" width="11.42578125" style="7"/>
    <col min="6164" max="6164" width="13.28515625" style="7" customWidth="1"/>
    <col min="6165" max="6165" width="5.42578125" style="7" customWidth="1"/>
    <col min="6166" max="6166" width="14.42578125" style="7" customWidth="1"/>
    <col min="6167" max="6167" width="5.42578125" style="7" customWidth="1"/>
    <col min="6168" max="6168" width="8.28515625" style="7" customWidth="1"/>
    <col min="6169" max="6169" width="10.7109375" style="7" customWidth="1"/>
    <col min="6170" max="6170" width="9.85546875" style="7" customWidth="1"/>
    <col min="6171" max="6171" width="11.42578125" style="7"/>
    <col min="6172" max="6173" width="18.42578125" style="7" customWidth="1"/>
    <col min="6174" max="6174" width="11.42578125" style="7"/>
    <col min="6175" max="6175" width="14.28515625" style="7" customWidth="1"/>
    <col min="6176" max="6400" width="11.42578125" style="7"/>
    <col min="6401" max="6401" width="84.42578125" style="7" customWidth="1"/>
    <col min="6402" max="6402" width="25.28515625" style="7" customWidth="1"/>
    <col min="6403" max="6403" width="32.140625" style="7" customWidth="1"/>
    <col min="6404" max="6404" width="40.85546875" style="7" customWidth="1"/>
    <col min="6405" max="6405" width="39.7109375" style="7" customWidth="1"/>
    <col min="6406" max="6406" width="27.85546875" style="7" customWidth="1"/>
    <col min="6407" max="6407" width="34.140625" style="7" customWidth="1"/>
    <col min="6408" max="6408" width="19.85546875" style="7" customWidth="1"/>
    <col min="6409" max="6409" width="28" style="7" customWidth="1"/>
    <col min="6410" max="6410" width="12.42578125" style="7" customWidth="1"/>
    <col min="6411" max="6411" width="11.42578125" style="7"/>
    <col min="6412" max="6412" width="17.42578125" style="7" customWidth="1"/>
    <col min="6413" max="6413" width="14.42578125" style="7" customWidth="1"/>
    <col min="6414" max="6414" width="12.42578125" style="7" customWidth="1"/>
    <col min="6415" max="6419" width="11.42578125" style="7"/>
    <col min="6420" max="6420" width="13.28515625" style="7" customWidth="1"/>
    <col min="6421" max="6421" width="5.42578125" style="7" customWidth="1"/>
    <col min="6422" max="6422" width="14.42578125" style="7" customWidth="1"/>
    <col min="6423" max="6423" width="5.42578125" style="7" customWidth="1"/>
    <col min="6424" max="6424" width="8.28515625" style="7" customWidth="1"/>
    <col min="6425" max="6425" width="10.7109375" style="7" customWidth="1"/>
    <col min="6426" max="6426" width="9.85546875" style="7" customWidth="1"/>
    <col min="6427" max="6427" width="11.42578125" style="7"/>
    <col min="6428" max="6429" width="18.42578125" style="7" customWidth="1"/>
    <col min="6430" max="6430" width="11.42578125" style="7"/>
    <col min="6431" max="6431" width="14.28515625" style="7" customWidth="1"/>
    <col min="6432" max="6656" width="11.42578125" style="7"/>
    <col min="6657" max="6657" width="84.42578125" style="7" customWidth="1"/>
    <col min="6658" max="6658" width="25.28515625" style="7" customWidth="1"/>
    <col min="6659" max="6659" width="32.140625" style="7" customWidth="1"/>
    <col min="6660" max="6660" width="40.85546875" style="7" customWidth="1"/>
    <col min="6661" max="6661" width="39.7109375" style="7" customWidth="1"/>
    <col min="6662" max="6662" width="27.85546875" style="7" customWidth="1"/>
    <col min="6663" max="6663" width="34.140625" style="7" customWidth="1"/>
    <col min="6664" max="6664" width="19.85546875" style="7" customWidth="1"/>
    <col min="6665" max="6665" width="28" style="7" customWidth="1"/>
    <col min="6666" max="6666" width="12.42578125" style="7" customWidth="1"/>
    <col min="6667" max="6667" width="11.42578125" style="7"/>
    <col min="6668" max="6668" width="17.42578125" style="7" customWidth="1"/>
    <col min="6669" max="6669" width="14.42578125" style="7" customWidth="1"/>
    <col min="6670" max="6670" width="12.42578125" style="7" customWidth="1"/>
    <col min="6671" max="6675" width="11.42578125" style="7"/>
    <col min="6676" max="6676" width="13.28515625" style="7" customWidth="1"/>
    <col min="6677" max="6677" width="5.42578125" style="7" customWidth="1"/>
    <col min="6678" max="6678" width="14.42578125" style="7" customWidth="1"/>
    <col min="6679" max="6679" width="5.42578125" style="7" customWidth="1"/>
    <col min="6680" max="6680" width="8.28515625" style="7" customWidth="1"/>
    <col min="6681" max="6681" width="10.7109375" style="7" customWidth="1"/>
    <col min="6682" max="6682" width="9.85546875" style="7" customWidth="1"/>
    <col min="6683" max="6683" width="11.42578125" style="7"/>
    <col min="6684" max="6685" width="18.42578125" style="7" customWidth="1"/>
    <col min="6686" max="6686" width="11.42578125" style="7"/>
    <col min="6687" max="6687" width="14.28515625" style="7" customWidth="1"/>
    <col min="6688" max="6912" width="11.42578125" style="7"/>
    <col min="6913" max="6913" width="84.42578125" style="7" customWidth="1"/>
    <col min="6914" max="6914" width="25.28515625" style="7" customWidth="1"/>
    <col min="6915" max="6915" width="32.140625" style="7" customWidth="1"/>
    <col min="6916" max="6916" width="40.85546875" style="7" customWidth="1"/>
    <col min="6917" max="6917" width="39.7109375" style="7" customWidth="1"/>
    <col min="6918" max="6918" width="27.85546875" style="7" customWidth="1"/>
    <col min="6919" max="6919" width="34.140625" style="7" customWidth="1"/>
    <col min="6920" max="6920" width="19.85546875" style="7" customWidth="1"/>
    <col min="6921" max="6921" width="28" style="7" customWidth="1"/>
    <col min="6922" max="6922" width="12.42578125" style="7" customWidth="1"/>
    <col min="6923" max="6923" width="11.42578125" style="7"/>
    <col min="6924" max="6924" width="17.42578125" style="7" customWidth="1"/>
    <col min="6925" max="6925" width="14.42578125" style="7" customWidth="1"/>
    <col min="6926" max="6926" width="12.42578125" style="7" customWidth="1"/>
    <col min="6927" max="6931" width="11.42578125" style="7"/>
    <col min="6932" max="6932" width="13.28515625" style="7" customWidth="1"/>
    <col min="6933" max="6933" width="5.42578125" style="7" customWidth="1"/>
    <col min="6934" max="6934" width="14.42578125" style="7" customWidth="1"/>
    <col min="6935" max="6935" width="5.42578125" style="7" customWidth="1"/>
    <col min="6936" max="6936" width="8.28515625" style="7" customWidth="1"/>
    <col min="6937" max="6937" width="10.7109375" style="7" customWidth="1"/>
    <col min="6938" max="6938" width="9.85546875" style="7" customWidth="1"/>
    <col min="6939" max="6939" width="11.42578125" style="7"/>
    <col min="6940" max="6941" width="18.42578125" style="7" customWidth="1"/>
    <col min="6942" max="6942" width="11.42578125" style="7"/>
    <col min="6943" max="6943" width="14.28515625" style="7" customWidth="1"/>
    <col min="6944" max="7168" width="11.42578125" style="7"/>
    <col min="7169" max="7169" width="84.42578125" style="7" customWidth="1"/>
    <col min="7170" max="7170" width="25.28515625" style="7" customWidth="1"/>
    <col min="7171" max="7171" width="32.140625" style="7" customWidth="1"/>
    <col min="7172" max="7172" width="40.85546875" style="7" customWidth="1"/>
    <col min="7173" max="7173" width="39.7109375" style="7" customWidth="1"/>
    <col min="7174" max="7174" width="27.85546875" style="7" customWidth="1"/>
    <col min="7175" max="7175" width="34.140625" style="7" customWidth="1"/>
    <col min="7176" max="7176" width="19.85546875" style="7" customWidth="1"/>
    <col min="7177" max="7177" width="28" style="7" customWidth="1"/>
    <col min="7178" max="7178" width="12.42578125" style="7" customWidth="1"/>
    <col min="7179" max="7179" width="11.42578125" style="7"/>
    <col min="7180" max="7180" width="17.42578125" style="7" customWidth="1"/>
    <col min="7181" max="7181" width="14.42578125" style="7" customWidth="1"/>
    <col min="7182" max="7182" width="12.42578125" style="7" customWidth="1"/>
    <col min="7183" max="7187" width="11.42578125" style="7"/>
    <col min="7188" max="7188" width="13.28515625" style="7" customWidth="1"/>
    <col min="7189" max="7189" width="5.42578125" style="7" customWidth="1"/>
    <col min="7190" max="7190" width="14.42578125" style="7" customWidth="1"/>
    <col min="7191" max="7191" width="5.42578125" style="7" customWidth="1"/>
    <col min="7192" max="7192" width="8.28515625" style="7" customWidth="1"/>
    <col min="7193" max="7193" width="10.7109375" style="7" customWidth="1"/>
    <col min="7194" max="7194" width="9.85546875" style="7" customWidth="1"/>
    <col min="7195" max="7195" width="11.42578125" style="7"/>
    <col min="7196" max="7197" width="18.42578125" style="7" customWidth="1"/>
    <col min="7198" max="7198" width="11.42578125" style="7"/>
    <col min="7199" max="7199" width="14.28515625" style="7" customWidth="1"/>
    <col min="7200" max="7424" width="11.42578125" style="7"/>
    <col min="7425" max="7425" width="84.42578125" style="7" customWidth="1"/>
    <col min="7426" max="7426" width="25.28515625" style="7" customWidth="1"/>
    <col min="7427" max="7427" width="32.140625" style="7" customWidth="1"/>
    <col min="7428" max="7428" width="40.85546875" style="7" customWidth="1"/>
    <col min="7429" max="7429" width="39.7109375" style="7" customWidth="1"/>
    <col min="7430" max="7430" width="27.85546875" style="7" customWidth="1"/>
    <col min="7431" max="7431" width="34.140625" style="7" customWidth="1"/>
    <col min="7432" max="7432" width="19.85546875" style="7" customWidth="1"/>
    <col min="7433" max="7433" width="28" style="7" customWidth="1"/>
    <col min="7434" max="7434" width="12.42578125" style="7" customWidth="1"/>
    <col min="7435" max="7435" width="11.42578125" style="7"/>
    <col min="7436" max="7436" width="17.42578125" style="7" customWidth="1"/>
    <col min="7437" max="7437" width="14.42578125" style="7" customWidth="1"/>
    <col min="7438" max="7438" width="12.42578125" style="7" customWidth="1"/>
    <col min="7439" max="7443" width="11.42578125" style="7"/>
    <col min="7444" max="7444" width="13.28515625" style="7" customWidth="1"/>
    <col min="7445" max="7445" width="5.42578125" style="7" customWidth="1"/>
    <col min="7446" max="7446" width="14.42578125" style="7" customWidth="1"/>
    <col min="7447" max="7447" width="5.42578125" style="7" customWidth="1"/>
    <col min="7448" max="7448" width="8.28515625" style="7" customWidth="1"/>
    <col min="7449" max="7449" width="10.7109375" style="7" customWidth="1"/>
    <col min="7450" max="7450" width="9.85546875" style="7" customWidth="1"/>
    <col min="7451" max="7451" width="11.42578125" style="7"/>
    <col min="7452" max="7453" width="18.42578125" style="7" customWidth="1"/>
    <col min="7454" max="7454" width="11.42578125" style="7"/>
    <col min="7455" max="7455" width="14.28515625" style="7" customWidth="1"/>
    <col min="7456" max="7680" width="11.42578125" style="7"/>
    <col min="7681" max="7681" width="84.42578125" style="7" customWidth="1"/>
    <col min="7682" max="7682" width="25.28515625" style="7" customWidth="1"/>
    <col min="7683" max="7683" width="32.140625" style="7" customWidth="1"/>
    <col min="7684" max="7684" width="40.85546875" style="7" customWidth="1"/>
    <col min="7685" max="7685" width="39.7109375" style="7" customWidth="1"/>
    <col min="7686" max="7686" width="27.85546875" style="7" customWidth="1"/>
    <col min="7687" max="7687" width="34.140625" style="7" customWidth="1"/>
    <col min="7688" max="7688" width="19.85546875" style="7" customWidth="1"/>
    <col min="7689" max="7689" width="28" style="7" customWidth="1"/>
    <col min="7690" max="7690" width="12.42578125" style="7" customWidth="1"/>
    <col min="7691" max="7691" width="11.42578125" style="7"/>
    <col min="7692" max="7692" width="17.42578125" style="7" customWidth="1"/>
    <col min="7693" max="7693" width="14.42578125" style="7" customWidth="1"/>
    <col min="7694" max="7694" width="12.42578125" style="7" customWidth="1"/>
    <col min="7695" max="7699" width="11.42578125" style="7"/>
    <col min="7700" max="7700" width="13.28515625" style="7" customWidth="1"/>
    <col min="7701" max="7701" width="5.42578125" style="7" customWidth="1"/>
    <col min="7702" max="7702" width="14.42578125" style="7" customWidth="1"/>
    <col min="7703" max="7703" width="5.42578125" style="7" customWidth="1"/>
    <col min="7704" max="7704" width="8.28515625" style="7" customWidth="1"/>
    <col min="7705" max="7705" width="10.7109375" style="7" customWidth="1"/>
    <col min="7706" max="7706" width="9.85546875" style="7" customWidth="1"/>
    <col min="7707" max="7707" width="11.42578125" style="7"/>
    <col min="7708" max="7709" width="18.42578125" style="7" customWidth="1"/>
    <col min="7710" max="7710" width="11.42578125" style="7"/>
    <col min="7711" max="7711" width="14.28515625" style="7" customWidth="1"/>
    <col min="7712" max="7936" width="11.42578125" style="7"/>
    <col min="7937" max="7937" width="84.42578125" style="7" customWidth="1"/>
    <col min="7938" max="7938" width="25.28515625" style="7" customWidth="1"/>
    <col min="7939" max="7939" width="32.140625" style="7" customWidth="1"/>
    <col min="7940" max="7940" width="40.85546875" style="7" customWidth="1"/>
    <col min="7941" max="7941" width="39.7109375" style="7" customWidth="1"/>
    <col min="7942" max="7942" width="27.85546875" style="7" customWidth="1"/>
    <col min="7943" max="7943" width="34.140625" style="7" customWidth="1"/>
    <col min="7944" max="7944" width="19.85546875" style="7" customWidth="1"/>
    <col min="7945" max="7945" width="28" style="7" customWidth="1"/>
    <col min="7946" max="7946" width="12.42578125" style="7" customWidth="1"/>
    <col min="7947" max="7947" width="11.42578125" style="7"/>
    <col min="7948" max="7948" width="17.42578125" style="7" customWidth="1"/>
    <col min="7949" max="7949" width="14.42578125" style="7" customWidth="1"/>
    <col min="7950" max="7950" width="12.42578125" style="7" customWidth="1"/>
    <col min="7951" max="7955" width="11.42578125" style="7"/>
    <col min="7956" max="7956" width="13.28515625" style="7" customWidth="1"/>
    <col min="7957" max="7957" width="5.42578125" style="7" customWidth="1"/>
    <col min="7958" max="7958" width="14.42578125" style="7" customWidth="1"/>
    <col min="7959" max="7959" width="5.42578125" style="7" customWidth="1"/>
    <col min="7960" max="7960" width="8.28515625" style="7" customWidth="1"/>
    <col min="7961" max="7961" width="10.7109375" style="7" customWidth="1"/>
    <col min="7962" max="7962" width="9.85546875" style="7" customWidth="1"/>
    <col min="7963" max="7963" width="11.42578125" style="7"/>
    <col min="7964" max="7965" width="18.42578125" style="7" customWidth="1"/>
    <col min="7966" max="7966" width="11.42578125" style="7"/>
    <col min="7967" max="7967" width="14.28515625" style="7" customWidth="1"/>
    <col min="7968" max="8192" width="11.42578125" style="7"/>
    <col min="8193" max="8193" width="84.42578125" style="7" customWidth="1"/>
    <col min="8194" max="8194" width="25.28515625" style="7" customWidth="1"/>
    <col min="8195" max="8195" width="32.140625" style="7" customWidth="1"/>
    <col min="8196" max="8196" width="40.85546875" style="7" customWidth="1"/>
    <col min="8197" max="8197" width="39.7109375" style="7" customWidth="1"/>
    <col min="8198" max="8198" width="27.85546875" style="7" customWidth="1"/>
    <col min="8199" max="8199" width="34.140625" style="7" customWidth="1"/>
    <col min="8200" max="8200" width="19.85546875" style="7" customWidth="1"/>
    <col min="8201" max="8201" width="28" style="7" customWidth="1"/>
    <col min="8202" max="8202" width="12.42578125" style="7" customWidth="1"/>
    <col min="8203" max="8203" width="11.42578125" style="7"/>
    <col min="8204" max="8204" width="17.42578125" style="7" customWidth="1"/>
    <col min="8205" max="8205" width="14.42578125" style="7" customWidth="1"/>
    <col min="8206" max="8206" width="12.42578125" style="7" customWidth="1"/>
    <col min="8207" max="8211" width="11.42578125" style="7"/>
    <col min="8212" max="8212" width="13.28515625" style="7" customWidth="1"/>
    <col min="8213" max="8213" width="5.42578125" style="7" customWidth="1"/>
    <col min="8214" max="8214" width="14.42578125" style="7" customWidth="1"/>
    <col min="8215" max="8215" width="5.42578125" style="7" customWidth="1"/>
    <col min="8216" max="8216" width="8.28515625" style="7" customWidth="1"/>
    <col min="8217" max="8217" width="10.7109375" style="7" customWidth="1"/>
    <col min="8218" max="8218" width="9.85546875" style="7" customWidth="1"/>
    <col min="8219" max="8219" width="11.42578125" style="7"/>
    <col min="8220" max="8221" width="18.42578125" style="7" customWidth="1"/>
    <col min="8222" max="8222" width="11.42578125" style="7"/>
    <col min="8223" max="8223" width="14.28515625" style="7" customWidth="1"/>
    <col min="8224" max="8448" width="11.42578125" style="7"/>
    <col min="8449" max="8449" width="84.42578125" style="7" customWidth="1"/>
    <col min="8450" max="8450" width="25.28515625" style="7" customWidth="1"/>
    <col min="8451" max="8451" width="32.140625" style="7" customWidth="1"/>
    <col min="8452" max="8452" width="40.85546875" style="7" customWidth="1"/>
    <col min="8453" max="8453" width="39.7109375" style="7" customWidth="1"/>
    <col min="8454" max="8454" width="27.85546875" style="7" customWidth="1"/>
    <col min="8455" max="8455" width="34.140625" style="7" customWidth="1"/>
    <col min="8456" max="8456" width="19.85546875" style="7" customWidth="1"/>
    <col min="8457" max="8457" width="28" style="7" customWidth="1"/>
    <col min="8458" max="8458" width="12.42578125" style="7" customWidth="1"/>
    <col min="8459" max="8459" width="11.42578125" style="7"/>
    <col min="8460" max="8460" width="17.42578125" style="7" customWidth="1"/>
    <col min="8461" max="8461" width="14.42578125" style="7" customWidth="1"/>
    <col min="8462" max="8462" width="12.42578125" style="7" customWidth="1"/>
    <col min="8463" max="8467" width="11.42578125" style="7"/>
    <col min="8468" max="8468" width="13.28515625" style="7" customWidth="1"/>
    <col min="8469" max="8469" width="5.42578125" style="7" customWidth="1"/>
    <col min="8470" max="8470" width="14.42578125" style="7" customWidth="1"/>
    <col min="8471" max="8471" width="5.42578125" style="7" customWidth="1"/>
    <col min="8472" max="8472" width="8.28515625" style="7" customWidth="1"/>
    <col min="8473" max="8473" width="10.7109375" style="7" customWidth="1"/>
    <col min="8474" max="8474" width="9.85546875" style="7" customWidth="1"/>
    <col min="8475" max="8475" width="11.42578125" style="7"/>
    <col min="8476" max="8477" width="18.42578125" style="7" customWidth="1"/>
    <col min="8478" max="8478" width="11.42578125" style="7"/>
    <col min="8479" max="8479" width="14.28515625" style="7" customWidth="1"/>
    <col min="8480" max="8704" width="11.42578125" style="7"/>
    <col min="8705" max="8705" width="84.42578125" style="7" customWidth="1"/>
    <col min="8706" max="8706" width="25.28515625" style="7" customWidth="1"/>
    <col min="8707" max="8707" width="32.140625" style="7" customWidth="1"/>
    <col min="8708" max="8708" width="40.85546875" style="7" customWidth="1"/>
    <col min="8709" max="8709" width="39.7109375" style="7" customWidth="1"/>
    <col min="8710" max="8710" width="27.85546875" style="7" customWidth="1"/>
    <col min="8711" max="8711" width="34.140625" style="7" customWidth="1"/>
    <col min="8712" max="8712" width="19.85546875" style="7" customWidth="1"/>
    <col min="8713" max="8713" width="28" style="7" customWidth="1"/>
    <col min="8714" max="8714" width="12.42578125" style="7" customWidth="1"/>
    <col min="8715" max="8715" width="11.42578125" style="7"/>
    <col min="8716" max="8716" width="17.42578125" style="7" customWidth="1"/>
    <col min="8717" max="8717" width="14.42578125" style="7" customWidth="1"/>
    <col min="8718" max="8718" width="12.42578125" style="7" customWidth="1"/>
    <col min="8719" max="8723" width="11.42578125" style="7"/>
    <col min="8724" max="8724" width="13.28515625" style="7" customWidth="1"/>
    <col min="8725" max="8725" width="5.42578125" style="7" customWidth="1"/>
    <col min="8726" max="8726" width="14.42578125" style="7" customWidth="1"/>
    <col min="8727" max="8727" width="5.42578125" style="7" customWidth="1"/>
    <col min="8728" max="8728" width="8.28515625" style="7" customWidth="1"/>
    <col min="8729" max="8729" width="10.7109375" style="7" customWidth="1"/>
    <col min="8730" max="8730" width="9.85546875" style="7" customWidth="1"/>
    <col min="8731" max="8731" width="11.42578125" style="7"/>
    <col min="8732" max="8733" width="18.42578125" style="7" customWidth="1"/>
    <col min="8734" max="8734" width="11.42578125" style="7"/>
    <col min="8735" max="8735" width="14.28515625" style="7" customWidth="1"/>
    <col min="8736" max="8960" width="11.42578125" style="7"/>
    <col min="8961" max="8961" width="84.42578125" style="7" customWidth="1"/>
    <col min="8962" max="8962" width="25.28515625" style="7" customWidth="1"/>
    <col min="8963" max="8963" width="32.140625" style="7" customWidth="1"/>
    <col min="8964" max="8964" width="40.85546875" style="7" customWidth="1"/>
    <col min="8965" max="8965" width="39.7109375" style="7" customWidth="1"/>
    <col min="8966" max="8966" width="27.85546875" style="7" customWidth="1"/>
    <col min="8967" max="8967" width="34.140625" style="7" customWidth="1"/>
    <col min="8968" max="8968" width="19.85546875" style="7" customWidth="1"/>
    <col min="8969" max="8969" width="28" style="7" customWidth="1"/>
    <col min="8970" max="8970" width="12.42578125" style="7" customWidth="1"/>
    <col min="8971" max="8971" width="11.42578125" style="7"/>
    <col min="8972" max="8972" width="17.42578125" style="7" customWidth="1"/>
    <col min="8973" max="8973" width="14.42578125" style="7" customWidth="1"/>
    <col min="8974" max="8974" width="12.42578125" style="7" customWidth="1"/>
    <col min="8975" max="8979" width="11.42578125" style="7"/>
    <col min="8980" max="8980" width="13.28515625" style="7" customWidth="1"/>
    <col min="8981" max="8981" width="5.42578125" style="7" customWidth="1"/>
    <col min="8982" max="8982" width="14.42578125" style="7" customWidth="1"/>
    <col min="8983" max="8983" width="5.42578125" style="7" customWidth="1"/>
    <col min="8984" max="8984" width="8.28515625" style="7" customWidth="1"/>
    <col min="8985" max="8985" width="10.7109375" style="7" customWidth="1"/>
    <col min="8986" max="8986" width="9.85546875" style="7" customWidth="1"/>
    <col min="8987" max="8987" width="11.42578125" style="7"/>
    <col min="8988" max="8989" width="18.42578125" style="7" customWidth="1"/>
    <col min="8990" max="8990" width="11.42578125" style="7"/>
    <col min="8991" max="8991" width="14.28515625" style="7" customWidth="1"/>
    <col min="8992" max="9216" width="11.42578125" style="7"/>
    <col min="9217" max="9217" width="84.42578125" style="7" customWidth="1"/>
    <col min="9218" max="9218" width="25.28515625" style="7" customWidth="1"/>
    <col min="9219" max="9219" width="32.140625" style="7" customWidth="1"/>
    <col min="9220" max="9220" width="40.85546875" style="7" customWidth="1"/>
    <col min="9221" max="9221" width="39.7109375" style="7" customWidth="1"/>
    <col min="9222" max="9222" width="27.85546875" style="7" customWidth="1"/>
    <col min="9223" max="9223" width="34.140625" style="7" customWidth="1"/>
    <col min="9224" max="9224" width="19.85546875" style="7" customWidth="1"/>
    <col min="9225" max="9225" width="28" style="7" customWidth="1"/>
    <col min="9226" max="9226" width="12.42578125" style="7" customWidth="1"/>
    <col min="9227" max="9227" width="11.42578125" style="7"/>
    <col min="9228" max="9228" width="17.42578125" style="7" customWidth="1"/>
    <col min="9229" max="9229" width="14.42578125" style="7" customWidth="1"/>
    <col min="9230" max="9230" width="12.42578125" style="7" customWidth="1"/>
    <col min="9231" max="9235" width="11.42578125" style="7"/>
    <col min="9236" max="9236" width="13.28515625" style="7" customWidth="1"/>
    <col min="9237" max="9237" width="5.42578125" style="7" customWidth="1"/>
    <col min="9238" max="9238" width="14.42578125" style="7" customWidth="1"/>
    <col min="9239" max="9239" width="5.42578125" style="7" customWidth="1"/>
    <col min="9240" max="9240" width="8.28515625" style="7" customWidth="1"/>
    <col min="9241" max="9241" width="10.7109375" style="7" customWidth="1"/>
    <col min="9242" max="9242" width="9.85546875" style="7" customWidth="1"/>
    <col min="9243" max="9243" width="11.42578125" style="7"/>
    <col min="9244" max="9245" width="18.42578125" style="7" customWidth="1"/>
    <col min="9246" max="9246" width="11.42578125" style="7"/>
    <col min="9247" max="9247" width="14.28515625" style="7" customWidth="1"/>
    <col min="9248" max="9472" width="11.42578125" style="7"/>
    <col min="9473" max="9473" width="84.42578125" style="7" customWidth="1"/>
    <col min="9474" max="9474" width="25.28515625" style="7" customWidth="1"/>
    <col min="9475" max="9475" width="32.140625" style="7" customWidth="1"/>
    <col min="9476" max="9476" width="40.85546875" style="7" customWidth="1"/>
    <col min="9477" max="9477" width="39.7109375" style="7" customWidth="1"/>
    <col min="9478" max="9478" width="27.85546875" style="7" customWidth="1"/>
    <col min="9479" max="9479" width="34.140625" style="7" customWidth="1"/>
    <col min="9480" max="9480" width="19.85546875" style="7" customWidth="1"/>
    <col min="9481" max="9481" width="28" style="7" customWidth="1"/>
    <col min="9482" max="9482" width="12.42578125" style="7" customWidth="1"/>
    <col min="9483" max="9483" width="11.42578125" style="7"/>
    <col min="9484" max="9484" width="17.42578125" style="7" customWidth="1"/>
    <col min="9485" max="9485" width="14.42578125" style="7" customWidth="1"/>
    <col min="9486" max="9486" width="12.42578125" style="7" customWidth="1"/>
    <col min="9487" max="9491" width="11.42578125" style="7"/>
    <col min="9492" max="9492" width="13.28515625" style="7" customWidth="1"/>
    <col min="9493" max="9493" width="5.42578125" style="7" customWidth="1"/>
    <col min="9494" max="9494" width="14.42578125" style="7" customWidth="1"/>
    <col min="9495" max="9495" width="5.42578125" style="7" customWidth="1"/>
    <col min="9496" max="9496" width="8.28515625" style="7" customWidth="1"/>
    <col min="9497" max="9497" width="10.7109375" style="7" customWidth="1"/>
    <col min="9498" max="9498" width="9.85546875" style="7" customWidth="1"/>
    <col min="9499" max="9499" width="11.42578125" style="7"/>
    <col min="9500" max="9501" width="18.42578125" style="7" customWidth="1"/>
    <col min="9502" max="9502" width="11.42578125" style="7"/>
    <col min="9503" max="9503" width="14.28515625" style="7" customWidth="1"/>
    <col min="9504" max="9728" width="11.42578125" style="7"/>
    <col min="9729" max="9729" width="84.42578125" style="7" customWidth="1"/>
    <col min="9730" max="9730" width="25.28515625" style="7" customWidth="1"/>
    <col min="9731" max="9731" width="32.140625" style="7" customWidth="1"/>
    <col min="9732" max="9732" width="40.85546875" style="7" customWidth="1"/>
    <col min="9733" max="9733" width="39.7109375" style="7" customWidth="1"/>
    <col min="9734" max="9734" width="27.85546875" style="7" customWidth="1"/>
    <col min="9735" max="9735" width="34.140625" style="7" customWidth="1"/>
    <col min="9736" max="9736" width="19.85546875" style="7" customWidth="1"/>
    <col min="9737" max="9737" width="28" style="7" customWidth="1"/>
    <col min="9738" max="9738" width="12.42578125" style="7" customWidth="1"/>
    <col min="9739" max="9739" width="11.42578125" style="7"/>
    <col min="9740" max="9740" width="17.42578125" style="7" customWidth="1"/>
    <col min="9741" max="9741" width="14.42578125" style="7" customWidth="1"/>
    <col min="9742" max="9742" width="12.42578125" style="7" customWidth="1"/>
    <col min="9743" max="9747" width="11.42578125" style="7"/>
    <col min="9748" max="9748" width="13.28515625" style="7" customWidth="1"/>
    <col min="9749" max="9749" width="5.42578125" style="7" customWidth="1"/>
    <col min="9750" max="9750" width="14.42578125" style="7" customWidth="1"/>
    <col min="9751" max="9751" width="5.42578125" style="7" customWidth="1"/>
    <col min="9752" max="9752" width="8.28515625" style="7" customWidth="1"/>
    <col min="9753" max="9753" width="10.7109375" style="7" customWidth="1"/>
    <col min="9754" max="9754" width="9.85546875" style="7" customWidth="1"/>
    <col min="9755" max="9755" width="11.42578125" style="7"/>
    <col min="9756" max="9757" width="18.42578125" style="7" customWidth="1"/>
    <col min="9758" max="9758" width="11.42578125" style="7"/>
    <col min="9759" max="9759" width="14.28515625" style="7" customWidth="1"/>
    <col min="9760" max="9984" width="11.42578125" style="7"/>
    <col min="9985" max="9985" width="84.42578125" style="7" customWidth="1"/>
    <col min="9986" max="9986" width="25.28515625" style="7" customWidth="1"/>
    <col min="9987" max="9987" width="32.140625" style="7" customWidth="1"/>
    <col min="9988" max="9988" width="40.85546875" style="7" customWidth="1"/>
    <col min="9989" max="9989" width="39.7109375" style="7" customWidth="1"/>
    <col min="9990" max="9990" width="27.85546875" style="7" customWidth="1"/>
    <col min="9991" max="9991" width="34.140625" style="7" customWidth="1"/>
    <col min="9992" max="9992" width="19.85546875" style="7" customWidth="1"/>
    <col min="9993" max="9993" width="28" style="7" customWidth="1"/>
    <col min="9994" max="9994" width="12.42578125" style="7" customWidth="1"/>
    <col min="9995" max="9995" width="11.42578125" style="7"/>
    <col min="9996" max="9996" width="17.42578125" style="7" customWidth="1"/>
    <col min="9997" max="9997" width="14.42578125" style="7" customWidth="1"/>
    <col min="9998" max="9998" width="12.42578125" style="7" customWidth="1"/>
    <col min="9999" max="10003" width="11.42578125" style="7"/>
    <col min="10004" max="10004" width="13.28515625" style="7" customWidth="1"/>
    <col min="10005" max="10005" width="5.42578125" style="7" customWidth="1"/>
    <col min="10006" max="10006" width="14.42578125" style="7" customWidth="1"/>
    <col min="10007" max="10007" width="5.42578125" style="7" customWidth="1"/>
    <col min="10008" max="10008" width="8.28515625" style="7" customWidth="1"/>
    <col min="10009" max="10009" width="10.7109375" style="7" customWidth="1"/>
    <col min="10010" max="10010" width="9.85546875" style="7" customWidth="1"/>
    <col min="10011" max="10011" width="11.42578125" style="7"/>
    <col min="10012" max="10013" width="18.42578125" style="7" customWidth="1"/>
    <col min="10014" max="10014" width="11.42578125" style="7"/>
    <col min="10015" max="10015" width="14.28515625" style="7" customWidth="1"/>
    <col min="10016" max="10240" width="11.42578125" style="7"/>
    <col min="10241" max="10241" width="84.42578125" style="7" customWidth="1"/>
    <col min="10242" max="10242" width="25.28515625" style="7" customWidth="1"/>
    <col min="10243" max="10243" width="32.140625" style="7" customWidth="1"/>
    <col min="10244" max="10244" width="40.85546875" style="7" customWidth="1"/>
    <col min="10245" max="10245" width="39.7109375" style="7" customWidth="1"/>
    <col min="10246" max="10246" width="27.85546875" style="7" customWidth="1"/>
    <col min="10247" max="10247" width="34.140625" style="7" customWidth="1"/>
    <col min="10248" max="10248" width="19.85546875" style="7" customWidth="1"/>
    <col min="10249" max="10249" width="28" style="7" customWidth="1"/>
    <col min="10250" max="10250" width="12.42578125" style="7" customWidth="1"/>
    <col min="10251" max="10251" width="11.42578125" style="7"/>
    <col min="10252" max="10252" width="17.42578125" style="7" customWidth="1"/>
    <col min="10253" max="10253" width="14.42578125" style="7" customWidth="1"/>
    <col min="10254" max="10254" width="12.42578125" style="7" customWidth="1"/>
    <col min="10255" max="10259" width="11.42578125" style="7"/>
    <col min="10260" max="10260" width="13.28515625" style="7" customWidth="1"/>
    <col min="10261" max="10261" width="5.42578125" style="7" customWidth="1"/>
    <col min="10262" max="10262" width="14.42578125" style="7" customWidth="1"/>
    <col min="10263" max="10263" width="5.42578125" style="7" customWidth="1"/>
    <col min="10264" max="10264" width="8.28515625" style="7" customWidth="1"/>
    <col min="10265" max="10265" width="10.7109375" style="7" customWidth="1"/>
    <col min="10266" max="10266" width="9.85546875" style="7" customWidth="1"/>
    <col min="10267" max="10267" width="11.42578125" style="7"/>
    <col min="10268" max="10269" width="18.42578125" style="7" customWidth="1"/>
    <col min="10270" max="10270" width="11.42578125" style="7"/>
    <col min="10271" max="10271" width="14.28515625" style="7" customWidth="1"/>
    <col min="10272" max="10496" width="11.42578125" style="7"/>
    <col min="10497" max="10497" width="84.42578125" style="7" customWidth="1"/>
    <col min="10498" max="10498" width="25.28515625" style="7" customWidth="1"/>
    <col min="10499" max="10499" width="32.140625" style="7" customWidth="1"/>
    <col min="10500" max="10500" width="40.85546875" style="7" customWidth="1"/>
    <col min="10501" max="10501" width="39.7109375" style="7" customWidth="1"/>
    <col min="10502" max="10502" width="27.85546875" style="7" customWidth="1"/>
    <col min="10503" max="10503" width="34.140625" style="7" customWidth="1"/>
    <col min="10504" max="10504" width="19.85546875" style="7" customWidth="1"/>
    <col min="10505" max="10505" width="28" style="7" customWidth="1"/>
    <col min="10506" max="10506" width="12.42578125" style="7" customWidth="1"/>
    <col min="10507" max="10507" width="11.42578125" style="7"/>
    <col min="10508" max="10508" width="17.42578125" style="7" customWidth="1"/>
    <col min="10509" max="10509" width="14.42578125" style="7" customWidth="1"/>
    <col min="10510" max="10510" width="12.42578125" style="7" customWidth="1"/>
    <col min="10511" max="10515" width="11.42578125" style="7"/>
    <col min="10516" max="10516" width="13.28515625" style="7" customWidth="1"/>
    <col min="10517" max="10517" width="5.42578125" style="7" customWidth="1"/>
    <col min="10518" max="10518" width="14.42578125" style="7" customWidth="1"/>
    <col min="10519" max="10519" width="5.42578125" style="7" customWidth="1"/>
    <col min="10520" max="10520" width="8.28515625" style="7" customWidth="1"/>
    <col min="10521" max="10521" width="10.7109375" style="7" customWidth="1"/>
    <col min="10522" max="10522" width="9.85546875" style="7" customWidth="1"/>
    <col min="10523" max="10523" width="11.42578125" style="7"/>
    <col min="10524" max="10525" width="18.42578125" style="7" customWidth="1"/>
    <col min="10526" max="10526" width="11.42578125" style="7"/>
    <col min="10527" max="10527" width="14.28515625" style="7" customWidth="1"/>
    <col min="10528" max="10752" width="11.42578125" style="7"/>
    <col min="10753" max="10753" width="84.42578125" style="7" customWidth="1"/>
    <col min="10754" max="10754" width="25.28515625" style="7" customWidth="1"/>
    <col min="10755" max="10755" width="32.140625" style="7" customWidth="1"/>
    <col min="10756" max="10756" width="40.85546875" style="7" customWidth="1"/>
    <col min="10757" max="10757" width="39.7109375" style="7" customWidth="1"/>
    <col min="10758" max="10758" width="27.85546875" style="7" customWidth="1"/>
    <col min="10759" max="10759" width="34.140625" style="7" customWidth="1"/>
    <col min="10760" max="10760" width="19.85546875" style="7" customWidth="1"/>
    <col min="10761" max="10761" width="28" style="7" customWidth="1"/>
    <col min="10762" max="10762" width="12.42578125" style="7" customWidth="1"/>
    <col min="10763" max="10763" width="11.42578125" style="7"/>
    <col min="10764" max="10764" width="17.42578125" style="7" customWidth="1"/>
    <col min="10765" max="10765" width="14.42578125" style="7" customWidth="1"/>
    <col min="10766" max="10766" width="12.42578125" style="7" customWidth="1"/>
    <col min="10767" max="10771" width="11.42578125" style="7"/>
    <col min="10772" max="10772" width="13.28515625" style="7" customWidth="1"/>
    <col min="10773" max="10773" width="5.42578125" style="7" customWidth="1"/>
    <col min="10774" max="10774" width="14.42578125" style="7" customWidth="1"/>
    <col min="10775" max="10775" width="5.42578125" style="7" customWidth="1"/>
    <col min="10776" max="10776" width="8.28515625" style="7" customWidth="1"/>
    <col min="10777" max="10777" width="10.7109375" style="7" customWidth="1"/>
    <col min="10778" max="10778" width="9.85546875" style="7" customWidth="1"/>
    <col min="10779" max="10779" width="11.42578125" style="7"/>
    <col min="10780" max="10781" width="18.42578125" style="7" customWidth="1"/>
    <col min="10782" max="10782" width="11.42578125" style="7"/>
    <col min="10783" max="10783" width="14.28515625" style="7" customWidth="1"/>
    <col min="10784" max="11008" width="11.42578125" style="7"/>
    <col min="11009" max="11009" width="84.42578125" style="7" customWidth="1"/>
    <col min="11010" max="11010" width="25.28515625" style="7" customWidth="1"/>
    <col min="11011" max="11011" width="32.140625" style="7" customWidth="1"/>
    <col min="11012" max="11012" width="40.85546875" style="7" customWidth="1"/>
    <col min="11013" max="11013" width="39.7109375" style="7" customWidth="1"/>
    <col min="11014" max="11014" width="27.85546875" style="7" customWidth="1"/>
    <col min="11015" max="11015" width="34.140625" style="7" customWidth="1"/>
    <col min="11016" max="11016" width="19.85546875" style="7" customWidth="1"/>
    <col min="11017" max="11017" width="28" style="7" customWidth="1"/>
    <col min="11018" max="11018" width="12.42578125" style="7" customWidth="1"/>
    <col min="11019" max="11019" width="11.42578125" style="7"/>
    <col min="11020" max="11020" width="17.42578125" style="7" customWidth="1"/>
    <col min="11021" max="11021" width="14.42578125" style="7" customWidth="1"/>
    <col min="11022" max="11022" width="12.42578125" style="7" customWidth="1"/>
    <col min="11023" max="11027" width="11.42578125" style="7"/>
    <col min="11028" max="11028" width="13.28515625" style="7" customWidth="1"/>
    <col min="11029" max="11029" width="5.42578125" style="7" customWidth="1"/>
    <col min="11030" max="11030" width="14.42578125" style="7" customWidth="1"/>
    <col min="11031" max="11031" width="5.42578125" style="7" customWidth="1"/>
    <col min="11032" max="11032" width="8.28515625" style="7" customWidth="1"/>
    <col min="11033" max="11033" width="10.7109375" style="7" customWidth="1"/>
    <col min="11034" max="11034" width="9.85546875" style="7" customWidth="1"/>
    <col min="11035" max="11035" width="11.42578125" style="7"/>
    <col min="11036" max="11037" width="18.42578125" style="7" customWidth="1"/>
    <col min="11038" max="11038" width="11.42578125" style="7"/>
    <col min="11039" max="11039" width="14.28515625" style="7" customWidth="1"/>
    <col min="11040" max="11264" width="11.42578125" style="7"/>
    <col min="11265" max="11265" width="84.42578125" style="7" customWidth="1"/>
    <col min="11266" max="11266" width="25.28515625" style="7" customWidth="1"/>
    <col min="11267" max="11267" width="32.140625" style="7" customWidth="1"/>
    <col min="11268" max="11268" width="40.85546875" style="7" customWidth="1"/>
    <col min="11269" max="11269" width="39.7109375" style="7" customWidth="1"/>
    <col min="11270" max="11270" width="27.85546875" style="7" customWidth="1"/>
    <col min="11271" max="11271" width="34.140625" style="7" customWidth="1"/>
    <col min="11272" max="11272" width="19.85546875" style="7" customWidth="1"/>
    <col min="11273" max="11273" width="28" style="7" customWidth="1"/>
    <col min="11274" max="11274" width="12.42578125" style="7" customWidth="1"/>
    <col min="11275" max="11275" width="11.42578125" style="7"/>
    <col min="11276" max="11276" width="17.42578125" style="7" customWidth="1"/>
    <col min="11277" max="11277" width="14.42578125" style="7" customWidth="1"/>
    <col min="11278" max="11278" width="12.42578125" style="7" customWidth="1"/>
    <col min="11279" max="11283" width="11.42578125" style="7"/>
    <col min="11284" max="11284" width="13.28515625" style="7" customWidth="1"/>
    <col min="11285" max="11285" width="5.42578125" style="7" customWidth="1"/>
    <col min="11286" max="11286" width="14.42578125" style="7" customWidth="1"/>
    <col min="11287" max="11287" width="5.42578125" style="7" customWidth="1"/>
    <col min="11288" max="11288" width="8.28515625" style="7" customWidth="1"/>
    <col min="11289" max="11289" width="10.7109375" style="7" customWidth="1"/>
    <col min="11290" max="11290" width="9.85546875" style="7" customWidth="1"/>
    <col min="11291" max="11291" width="11.42578125" style="7"/>
    <col min="11292" max="11293" width="18.42578125" style="7" customWidth="1"/>
    <col min="11294" max="11294" width="11.42578125" style="7"/>
    <col min="11295" max="11295" width="14.28515625" style="7" customWidth="1"/>
    <col min="11296" max="11520" width="11.42578125" style="7"/>
    <col min="11521" max="11521" width="84.42578125" style="7" customWidth="1"/>
    <col min="11522" max="11522" width="25.28515625" style="7" customWidth="1"/>
    <col min="11523" max="11523" width="32.140625" style="7" customWidth="1"/>
    <col min="11524" max="11524" width="40.85546875" style="7" customWidth="1"/>
    <col min="11525" max="11525" width="39.7109375" style="7" customWidth="1"/>
    <col min="11526" max="11526" width="27.85546875" style="7" customWidth="1"/>
    <col min="11527" max="11527" width="34.140625" style="7" customWidth="1"/>
    <col min="11528" max="11528" width="19.85546875" style="7" customWidth="1"/>
    <col min="11529" max="11529" width="28" style="7" customWidth="1"/>
    <col min="11530" max="11530" width="12.42578125" style="7" customWidth="1"/>
    <col min="11531" max="11531" width="11.42578125" style="7"/>
    <col min="11532" max="11532" width="17.42578125" style="7" customWidth="1"/>
    <col min="11533" max="11533" width="14.42578125" style="7" customWidth="1"/>
    <col min="11534" max="11534" width="12.42578125" style="7" customWidth="1"/>
    <col min="11535" max="11539" width="11.42578125" style="7"/>
    <col min="11540" max="11540" width="13.28515625" style="7" customWidth="1"/>
    <col min="11541" max="11541" width="5.42578125" style="7" customWidth="1"/>
    <col min="11542" max="11542" width="14.42578125" style="7" customWidth="1"/>
    <col min="11543" max="11543" width="5.42578125" style="7" customWidth="1"/>
    <col min="11544" max="11544" width="8.28515625" style="7" customWidth="1"/>
    <col min="11545" max="11545" width="10.7109375" style="7" customWidth="1"/>
    <col min="11546" max="11546" width="9.85546875" style="7" customWidth="1"/>
    <col min="11547" max="11547" width="11.42578125" style="7"/>
    <col min="11548" max="11549" width="18.42578125" style="7" customWidth="1"/>
    <col min="11550" max="11550" width="11.42578125" style="7"/>
    <col min="11551" max="11551" width="14.28515625" style="7" customWidth="1"/>
    <col min="11552" max="11776" width="11.42578125" style="7"/>
    <col min="11777" max="11777" width="84.42578125" style="7" customWidth="1"/>
    <col min="11778" max="11778" width="25.28515625" style="7" customWidth="1"/>
    <col min="11779" max="11779" width="32.140625" style="7" customWidth="1"/>
    <col min="11780" max="11780" width="40.85546875" style="7" customWidth="1"/>
    <col min="11781" max="11781" width="39.7109375" style="7" customWidth="1"/>
    <col min="11782" max="11782" width="27.85546875" style="7" customWidth="1"/>
    <col min="11783" max="11783" width="34.140625" style="7" customWidth="1"/>
    <col min="11784" max="11784" width="19.85546875" style="7" customWidth="1"/>
    <col min="11785" max="11785" width="28" style="7" customWidth="1"/>
    <col min="11786" max="11786" width="12.42578125" style="7" customWidth="1"/>
    <col min="11787" max="11787" width="11.42578125" style="7"/>
    <col min="11788" max="11788" width="17.42578125" style="7" customWidth="1"/>
    <col min="11789" max="11789" width="14.42578125" style="7" customWidth="1"/>
    <col min="11790" max="11790" width="12.42578125" style="7" customWidth="1"/>
    <col min="11791" max="11795" width="11.42578125" style="7"/>
    <col min="11796" max="11796" width="13.28515625" style="7" customWidth="1"/>
    <col min="11797" max="11797" width="5.42578125" style="7" customWidth="1"/>
    <col min="11798" max="11798" width="14.42578125" style="7" customWidth="1"/>
    <col min="11799" max="11799" width="5.42578125" style="7" customWidth="1"/>
    <col min="11800" max="11800" width="8.28515625" style="7" customWidth="1"/>
    <col min="11801" max="11801" width="10.7109375" style="7" customWidth="1"/>
    <col min="11802" max="11802" width="9.85546875" style="7" customWidth="1"/>
    <col min="11803" max="11803" width="11.42578125" style="7"/>
    <col min="11804" max="11805" width="18.42578125" style="7" customWidth="1"/>
    <col min="11806" max="11806" width="11.42578125" style="7"/>
    <col min="11807" max="11807" width="14.28515625" style="7" customWidth="1"/>
    <col min="11808" max="12032" width="11.42578125" style="7"/>
    <col min="12033" max="12033" width="84.42578125" style="7" customWidth="1"/>
    <col min="12034" max="12034" width="25.28515625" style="7" customWidth="1"/>
    <col min="12035" max="12035" width="32.140625" style="7" customWidth="1"/>
    <col min="12036" max="12036" width="40.85546875" style="7" customWidth="1"/>
    <col min="12037" max="12037" width="39.7109375" style="7" customWidth="1"/>
    <col min="12038" max="12038" width="27.85546875" style="7" customWidth="1"/>
    <col min="12039" max="12039" width="34.140625" style="7" customWidth="1"/>
    <col min="12040" max="12040" width="19.85546875" style="7" customWidth="1"/>
    <col min="12041" max="12041" width="28" style="7" customWidth="1"/>
    <col min="12042" max="12042" width="12.42578125" style="7" customWidth="1"/>
    <col min="12043" max="12043" width="11.42578125" style="7"/>
    <col min="12044" max="12044" width="17.42578125" style="7" customWidth="1"/>
    <col min="12045" max="12045" width="14.42578125" style="7" customWidth="1"/>
    <col min="12046" max="12046" width="12.42578125" style="7" customWidth="1"/>
    <col min="12047" max="12051" width="11.42578125" style="7"/>
    <col min="12052" max="12052" width="13.28515625" style="7" customWidth="1"/>
    <col min="12053" max="12053" width="5.42578125" style="7" customWidth="1"/>
    <col min="12054" max="12054" width="14.42578125" style="7" customWidth="1"/>
    <col min="12055" max="12055" width="5.42578125" style="7" customWidth="1"/>
    <col min="12056" max="12056" width="8.28515625" style="7" customWidth="1"/>
    <col min="12057" max="12057" width="10.7109375" style="7" customWidth="1"/>
    <col min="12058" max="12058" width="9.85546875" style="7" customWidth="1"/>
    <col min="12059" max="12059" width="11.42578125" style="7"/>
    <col min="12060" max="12061" width="18.42578125" style="7" customWidth="1"/>
    <col min="12062" max="12062" width="11.42578125" style="7"/>
    <col min="12063" max="12063" width="14.28515625" style="7" customWidth="1"/>
    <col min="12064" max="12288" width="11.42578125" style="7"/>
    <col min="12289" max="12289" width="84.42578125" style="7" customWidth="1"/>
    <col min="12290" max="12290" width="25.28515625" style="7" customWidth="1"/>
    <col min="12291" max="12291" width="32.140625" style="7" customWidth="1"/>
    <col min="12292" max="12292" width="40.85546875" style="7" customWidth="1"/>
    <col min="12293" max="12293" width="39.7109375" style="7" customWidth="1"/>
    <col min="12294" max="12294" width="27.85546875" style="7" customWidth="1"/>
    <col min="12295" max="12295" width="34.140625" style="7" customWidth="1"/>
    <col min="12296" max="12296" width="19.85546875" style="7" customWidth="1"/>
    <col min="12297" max="12297" width="28" style="7" customWidth="1"/>
    <col min="12298" max="12298" width="12.42578125" style="7" customWidth="1"/>
    <col min="12299" max="12299" width="11.42578125" style="7"/>
    <col min="12300" max="12300" width="17.42578125" style="7" customWidth="1"/>
    <col min="12301" max="12301" width="14.42578125" style="7" customWidth="1"/>
    <col min="12302" max="12302" width="12.42578125" style="7" customWidth="1"/>
    <col min="12303" max="12307" width="11.42578125" style="7"/>
    <col min="12308" max="12308" width="13.28515625" style="7" customWidth="1"/>
    <col min="12309" max="12309" width="5.42578125" style="7" customWidth="1"/>
    <col min="12310" max="12310" width="14.42578125" style="7" customWidth="1"/>
    <col min="12311" max="12311" width="5.42578125" style="7" customWidth="1"/>
    <col min="12312" max="12312" width="8.28515625" style="7" customWidth="1"/>
    <col min="12313" max="12313" width="10.7109375" style="7" customWidth="1"/>
    <col min="12314" max="12314" width="9.85546875" style="7" customWidth="1"/>
    <col min="12315" max="12315" width="11.42578125" style="7"/>
    <col min="12316" max="12317" width="18.42578125" style="7" customWidth="1"/>
    <col min="12318" max="12318" width="11.42578125" style="7"/>
    <col min="12319" max="12319" width="14.28515625" style="7" customWidth="1"/>
    <col min="12320" max="12544" width="11.42578125" style="7"/>
    <col min="12545" max="12545" width="84.42578125" style="7" customWidth="1"/>
    <col min="12546" max="12546" width="25.28515625" style="7" customWidth="1"/>
    <col min="12547" max="12547" width="32.140625" style="7" customWidth="1"/>
    <col min="12548" max="12548" width="40.85546875" style="7" customWidth="1"/>
    <col min="12549" max="12549" width="39.7109375" style="7" customWidth="1"/>
    <col min="12550" max="12550" width="27.85546875" style="7" customWidth="1"/>
    <col min="12551" max="12551" width="34.140625" style="7" customWidth="1"/>
    <col min="12552" max="12552" width="19.85546875" style="7" customWidth="1"/>
    <col min="12553" max="12553" width="28" style="7" customWidth="1"/>
    <col min="12554" max="12554" width="12.42578125" style="7" customWidth="1"/>
    <col min="12555" max="12555" width="11.42578125" style="7"/>
    <col min="12556" max="12556" width="17.42578125" style="7" customWidth="1"/>
    <col min="12557" max="12557" width="14.42578125" style="7" customWidth="1"/>
    <col min="12558" max="12558" width="12.42578125" style="7" customWidth="1"/>
    <col min="12559" max="12563" width="11.42578125" style="7"/>
    <col min="12564" max="12564" width="13.28515625" style="7" customWidth="1"/>
    <col min="12565" max="12565" width="5.42578125" style="7" customWidth="1"/>
    <col min="12566" max="12566" width="14.42578125" style="7" customWidth="1"/>
    <col min="12567" max="12567" width="5.42578125" style="7" customWidth="1"/>
    <col min="12568" max="12568" width="8.28515625" style="7" customWidth="1"/>
    <col min="12569" max="12569" width="10.7109375" style="7" customWidth="1"/>
    <col min="12570" max="12570" width="9.85546875" style="7" customWidth="1"/>
    <col min="12571" max="12571" width="11.42578125" style="7"/>
    <col min="12572" max="12573" width="18.42578125" style="7" customWidth="1"/>
    <col min="12574" max="12574" width="11.42578125" style="7"/>
    <col min="12575" max="12575" width="14.28515625" style="7" customWidth="1"/>
    <col min="12576" max="12800" width="11.42578125" style="7"/>
    <col min="12801" max="12801" width="84.42578125" style="7" customWidth="1"/>
    <col min="12802" max="12802" width="25.28515625" style="7" customWidth="1"/>
    <col min="12803" max="12803" width="32.140625" style="7" customWidth="1"/>
    <col min="12804" max="12804" width="40.85546875" style="7" customWidth="1"/>
    <col min="12805" max="12805" width="39.7109375" style="7" customWidth="1"/>
    <col min="12806" max="12806" width="27.85546875" style="7" customWidth="1"/>
    <col min="12807" max="12807" width="34.140625" style="7" customWidth="1"/>
    <col min="12808" max="12808" width="19.85546875" style="7" customWidth="1"/>
    <col min="12809" max="12809" width="28" style="7" customWidth="1"/>
    <col min="12810" max="12810" width="12.42578125" style="7" customWidth="1"/>
    <col min="12811" max="12811" width="11.42578125" style="7"/>
    <col min="12812" max="12812" width="17.42578125" style="7" customWidth="1"/>
    <col min="12813" max="12813" width="14.42578125" style="7" customWidth="1"/>
    <col min="12814" max="12814" width="12.42578125" style="7" customWidth="1"/>
    <col min="12815" max="12819" width="11.42578125" style="7"/>
    <col min="12820" max="12820" width="13.28515625" style="7" customWidth="1"/>
    <col min="12821" max="12821" width="5.42578125" style="7" customWidth="1"/>
    <col min="12822" max="12822" width="14.42578125" style="7" customWidth="1"/>
    <col min="12823" max="12823" width="5.42578125" style="7" customWidth="1"/>
    <col min="12824" max="12824" width="8.28515625" style="7" customWidth="1"/>
    <col min="12825" max="12825" width="10.7109375" style="7" customWidth="1"/>
    <col min="12826" max="12826" width="9.85546875" style="7" customWidth="1"/>
    <col min="12827" max="12827" width="11.42578125" style="7"/>
    <col min="12828" max="12829" width="18.42578125" style="7" customWidth="1"/>
    <col min="12830" max="12830" width="11.42578125" style="7"/>
    <col min="12831" max="12831" width="14.28515625" style="7" customWidth="1"/>
    <col min="12832" max="13056" width="11.42578125" style="7"/>
    <col min="13057" max="13057" width="84.42578125" style="7" customWidth="1"/>
    <col min="13058" max="13058" width="25.28515625" style="7" customWidth="1"/>
    <col min="13059" max="13059" width="32.140625" style="7" customWidth="1"/>
    <col min="13060" max="13060" width="40.85546875" style="7" customWidth="1"/>
    <col min="13061" max="13061" width="39.7109375" style="7" customWidth="1"/>
    <col min="13062" max="13062" width="27.85546875" style="7" customWidth="1"/>
    <col min="13063" max="13063" width="34.140625" style="7" customWidth="1"/>
    <col min="13064" max="13064" width="19.85546875" style="7" customWidth="1"/>
    <col min="13065" max="13065" width="28" style="7" customWidth="1"/>
    <col min="13066" max="13066" width="12.42578125" style="7" customWidth="1"/>
    <col min="13067" max="13067" width="11.42578125" style="7"/>
    <col min="13068" max="13068" width="17.42578125" style="7" customWidth="1"/>
    <col min="13069" max="13069" width="14.42578125" style="7" customWidth="1"/>
    <col min="13070" max="13070" width="12.42578125" style="7" customWidth="1"/>
    <col min="13071" max="13075" width="11.42578125" style="7"/>
    <col min="13076" max="13076" width="13.28515625" style="7" customWidth="1"/>
    <col min="13077" max="13077" width="5.42578125" style="7" customWidth="1"/>
    <col min="13078" max="13078" width="14.42578125" style="7" customWidth="1"/>
    <col min="13079" max="13079" width="5.42578125" style="7" customWidth="1"/>
    <col min="13080" max="13080" width="8.28515625" style="7" customWidth="1"/>
    <col min="13081" max="13081" width="10.7109375" style="7" customWidth="1"/>
    <col min="13082" max="13082" width="9.85546875" style="7" customWidth="1"/>
    <col min="13083" max="13083" width="11.42578125" style="7"/>
    <col min="13084" max="13085" width="18.42578125" style="7" customWidth="1"/>
    <col min="13086" max="13086" width="11.42578125" style="7"/>
    <col min="13087" max="13087" width="14.28515625" style="7" customWidth="1"/>
    <col min="13088" max="13312" width="11.42578125" style="7"/>
    <col min="13313" max="13313" width="84.42578125" style="7" customWidth="1"/>
    <col min="13314" max="13314" width="25.28515625" style="7" customWidth="1"/>
    <col min="13315" max="13315" width="32.140625" style="7" customWidth="1"/>
    <col min="13316" max="13316" width="40.85546875" style="7" customWidth="1"/>
    <col min="13317" max="13317" width="39.7109375" style="7" customWidth="1"/>
    <col min="13318" max="13318" width="27.85546875" style="7" customWidth="1"/>
    <col min="13319" max="13319" width="34.140625" style="7" customWidth="1"/>
    <col min="13320" max="13320" width="19.85546875" style="7" customWidth="1"/>
    <col min="13321" max="13321" width="28" style="7" customWidth="1"/>
    <col min="13322" max="13322" width="12.42578125" style="7" customWidth="1"/>
    <col min="13323" max="13323" width="11.42578125" style="7"/>
    <col min="13324" max="13324" width="17.42578125" style="7" customWidth="1"/>
    <col min="13325" max="13325" width="14.42578125" style="7" customWidth="1"/>
    <col min="13326" max="13326" width="12.42578125" style="7" customWidth="1"/>
    <col min="13327" max="13331" width="11.42578125" style="7"/>
    <col min="13332" max="13332" width="13.28515625" style="7" customWidth="1"/>
    <col min="13333" max="13333" width="5.42578125" style="7" customWidth="1"/>
    <col min="13334" max="13334" width="14.42578125" style="7" customWidth="1"/>
    <col min="13335" max="13335" width="5.42578125" style="7" customWidth="1"/>
    <col min="13336" max="13336" width="8.28515625" style="7" customWidth="1"/>
    <col min="13337" max="13337" width="10.7109375" style="7" customWidth="1"/>
    <col min="13338" max="13338" width="9.85546875" style="7" customWidth="1"/>
    <col min="13339" max="13339" width="11.42578125" style="7"/>
    <col min="13340" max="13341" width="18.42578125" style="7" customWidth="1"/>
    <col min="13342" max="13342" width="11.42578125" style="7"/>
    <col min="13343" max="13343" width="14.28515625" style="7" customWidth="1"/>
    <col min="13344" max="13568" width="11.42578125" style="7"/>
    <col min="13569" max="13569" width="84.42578125" style="7" customWidth="1"/>
    <col min="13570" max="13570" width="25.28515625" style="7" customWidth="1"/>
    <col min="13571" max="13571" width="32.140625" style="7" customWidth="1"/>
    <col min="13572" max="13572" width="40.85546875" style="7" customWidth="1"/>
    <col min="13573" max="13573" width="39.7109375" style="7" customWidth="1"/>
    <col min="13574" max="13574" width="27.85546875" style="7" customWidth="1"/>
    <col min="13575" max="13575" width="34.140625" style="7" customWidth="1"/>
    <col min="13576" max="13576" width="19.85546875" style="7" customWidth="1"/>
    <col min="13577" max="13577" width="28" style="7" customWidth="1"/>
    <col min="13578" max="13578" width="12.42578125" style="7" customWidth="1"/>
    <col min="13579" max="13579" width="11.42578125" style="7"/>
    <col min="13580" max="13580" width="17.42578125" style="7" customWidth="1"/>
    <col min="13581" max="13581" width="14.42578125" style="7" customWidth="1"/>
    <col min="13582" max="13582" width="12.42578125" style="7" customWidth="1"/>
    <col min="13583" max="13587" width="11.42578125" style="7"/>
    <col min="13588" max="13588" width="13.28515625" style="7" customWidth="1"/>
    <col min="13589" max="13589" width="5.42578125" style="7" customWidth="1"/>
    <col min="13590" max="13590" width="14.42578125" style="7" customWidth="1"/>
    <col min="13591" max="13591" width="5.42578125" style="7" customWidth="1"/>
    <col min="13592" max="13592" width="8.28515625" style="7" customWidth="1"/>
    <col min="13593" max="13593" width="10.7109375" style="7" customWidth="1"/>
    <col min="13594" max="13594" width="9.85546875" style="7" customWidth="1"/>
    <col min="13595" max="13595" width="11.42578125" style="7"/>
    <col min="13596" max="13597" width="18.42578125" style="7" customWidth="1"/>
    <col min="13598" max="13598" width="11.42578125" style="7"/>
    <col min="13599" max="13599" width="14.28515625" style="7" customWidth="1"/>
    <col min="13600" max="13824" width="11.42578125" style="7"/>
    <col min="13825" max="13825" width="84.42578125" style="7" customWidth="1"/>
    <col min="13826" max="13826" width="25.28515625" style="7" customWidth="1"/>
    <col min="13827" max="13827" width="32.140625" style="7" customWidth="1"/>
    <col min="13828" max="13828" width="40.85546875" style="7" customWidth="1"/>
    <col min="13829" max="13829" width="39.7109375" style="7" customWidth="1"/>
    <col min="13830" max="13830" width="27.85546875" style="7" customWidth="1"/>
    <col min="13831" max="13831" width="34.140625" style="7" customWidth="1"/>
    <col min="13832" max="13832" width="19.85546875" style="7" customWidth="1"/>
    <col min="13833" max="13833" width="28" style="7" customWidth="1"/>
    <col min="13834" max="13834" width="12.42578125" style="7" customWidth="1"/>
    <col min="13835" max="13835" width="11.42578125" style="7"/>
    <col min="13836" max="13836" width="17.42578125" style="7" customWidth="1"/>
    <col min="13837" max="13837" width="14.42578125" style="7" customWidth="1"/>
    <col min="13838" max="13838" width="12.42578125" style="7" customWidth="1"/>
    <col min="13839" max="13843" width="11.42578125" style="7"/>
    <col min="13844" max="13844" width="13.28515625" style="7" customWidth="1"/>
    <col min="13845" max="13845" width="5.42578125" style="7" customWidth="1"/>
    <col min="13846" max="13846" width="14.42578125" style="7" customWidth="1"/>
    <col min="13847" max="13847" width="5.42578125" style="7" customWidth="1"/>
    <col min="13848" max="13848" width="8.28515625" style="7" customWidth="1"/>
    <col min="13849" max="13849" width="10.7109375" style="7" customWidth="1"/>
    <col min="13850" max="13850" width="9.85546875" style="7" customWidth="1"/>
    <col min="13851" max="13851" width="11.42578125" style="7"/>
    <col min="13852" max="13853" width="18.42578125" style="7" customWidth="1"/>
    <col min="13854" max="13854" width="11.42578125" style="7"/>
    <col min="13855" max="13855" width="14.28515625" style="7" customWidth="1"/>
    <col min="13856" max="14080" width="11.42578125" style="7"/>
    <col min="14081" max="14081" width="84.42578125" style="7" customWidth="1"/>
    <col min="14082" max="14082" width="25.28515625" style="7" customWidth="1"/>
    <col min="14083" max="14083" width="32.140625" style="7" customWidth="1"/>
    <col min="14084" max="14084" width="40.85546875" style="7" customWidth="1"/>
    <col min="14085" max="14085" width="39.7109375" style="7" customWidth="1"/>
    <col min="14086" max="14086" width="27.85546875" style="7" customWidth="1"/>
    <col min="14087" max="14087" width="34.140625" style="7" customWidth="1"/>
    <col min="14088" max="14088" width="19.85546875" style="7" customWidth="1"/>
    <col min="14089" max="14089" width="28" style="7" customWidth="1"/>
    <col min="14090" max="14090" width="12.42578125" style="7" customWidth="1"/>
    <col min="14091" max="14091" width="11.42578125" style="7"/>
    <col min="14092" max="14092" width="17.42578125" style="7" customWidth="1"/>
    <col min="14093" max="14093" width="14.42578125" style="7" customWidth="1"/>
    <col min="14094" max="14094" width="12.42578125" style="7" customWidth="1"/>
    <col min="14095" max="14099" width="11.42578125" style="7"/>
    <col min="14100" max="14100" width="13.28515625" style="7" customWidth="1"/>
    <col min="14101" max="14101" width="5.42578125" style="7" customWidth="1"/>
    <col min="14102" max="14102" width="14.42578125" style="7" customWidth="1"/>
    <col min="14103" max="14103" width="5.42578125" style="7" customWidth="1"/>
    <col min="14104" max="14104" width="8.28515625" style="7" customWidth="1"/>
    <col min="14105" max="14105" width="10.7109375" style="7" customWidth="1"/>
    <col min="14106" max="14106" width="9.85546875" style="7" customWidth="1"/>
    <col min="14107" max="14107" width="11.42578125" style="7"/>
    <col min="14108" max="14109" width="18.42578125" style="7" customWidth="1"/>
    <col min="14110" max="14110" width="11.42578125" style="7"/>
    <col min="14111" max="14111" width="14.28515625" style="7" customWidth="1"/>
    <col min="14112" max="14336" width="11.42578125" style="7"/>
    <col min="14337" max="14337" width="84.42578125" style="7" customWidth="1"/>
    <col min="14338" max="14338" width="25.28515625" style="7" customWidth="1"/>
    <col min="14339" max="14339" width="32.140625" style="7" customWidth="1"/>
    <col min="14340" max="14340" width="40.85546875" style="7" customWidth="1"/>
    <col min="14341" max="14341" width="39.7109375" style="7" customWidth="1"/>
    <col min="14342" max="14342" width="27.85546875" style="7" customWidth="1"/>
    <col min="14343" max="14343" width="34.140625" style="7" customWidth="1"/>
    <col min="14344" max="14344" width="19.85546875" style="7" customWidth="1"/>
    <col min="14345" max="14345" width="28" style="7" customWidth="1"/>
    <col min="14346" max="14346" width="12.42578125" style="7" customWidth="1"/>
    <col min="14347" max="14347" width="11.42578125" style="7"/>
    <col min="14348" max="14348" width="17.42578125" style="7" customWidth="1"/>
    <col min="14349" max="14349" width="14.42578125" style="7" customWidth="1"/>
    <col min="14350" max="14350" width="12.42578125" style="7" customWidth="1"/>
    <col min="14351" max="14355" width="11.42578125" style="7"/>
    <col min="14356" max="14356" width="13.28515625" style="7" customWidth="1"/>
    <col min="14357" max="14357" width="5.42578125" style="7" customWidth="1"/>
    <col min="14358" max="14358" width="14.42578125" style="7" customWidth="1"/>
    <col min="14359" max="14359" width="5.42578125" style="7" customWidth="1"/>
    <col min="14360" max="14360" width="8.28515625" style="7" customWidth="1"/>
    <col min="14361" max="14361" width="10.7109375" style="7" customWidth="1"/>
    <col min="14362" max="14362" width="9.85546875" style="7" customWidth="1"/>
    <col min="14363" max="14363" width="11.42578125" style="7"/>
    <col min="14364" max="14365" width="18.42578125" style="7" customWidth="1"/>
    <col min="14366" max="14366" width="11.42578125" style="7"/>
    <col min="14367" max="14367" width="14.28515625" style="7" customWidth="1"/>
    <col min="14368" max="14592" width="11.42578125" style="7"/>
    <col min="14593" max="14593" width="84.42578125" style="7" customWidth="1"/>
    <col min="14594" max="14594" width="25.28515625" style="7" customWidth="1"/>
    <col min="14595" max="14595" width="32.140625" style="7" customWidth="1"/>
    <col min="14596" max="14596" width="40.85546875" style="7" customWidth="1"/>
    <col min="14597" max="14597" width="39.7109375" style="7" customWidth="1"/>
    <col min="14598" max="14598" width="27.85546875" style="7" customWidth="1"/>
    <col min="14599" max="14599" width="34.140625" style="7" customWidth="1"/>
    <col min="14600" max="14600" width="19.85546875" style="7" customWidth="1"/>
    <col min="14601" max="14601" width="28" style="7" customWidth="1"/>
    <col min="14602" max="14602" width="12.42578125" style="7" customWidth="1"/>
    <col min="14603" max="14603" width="11.42578125" style="7"/>
    <col min="14604" max="14604" width="17.42578125" style="7" customWidth="1"/>
    <col min="14605" max="14605" width="14.42578125" style="7" customWidth="1"/>
    <col min="14606" max="14606" width="12.42578125" style="7" customWidth="1"/>
    <col min="14607" max="14611" width="11.42578125" style="7"/>
    <col min="14612" max="14612" width="13.28515625" style="7" customWidth="1"/>
    <col min="14613" max="14613" width="5.42578125" style="7" customWidth="1"/>
    <col min="14614" max="14614" width="14.42578125" style="7" customWidth="1"/>
    <col min="14615" max="14615" width="5.42578125" style="7" customWidth="1"/>
    <col min="14616" max="14616" width="8.28515625" style="7" customWidth="1"/>
    <col min="14617" max="14617" width="10.7109375" style="7" customWidth="1"/>
    <col min="14618" max="14618" width="9.85546875" style="7" customWidth="1"/>
    <col min="14619" max="14619" width="11.42578125" style="7"/>
    <col min="14620" max="14621" width="18.42578125" style="7" customWidth="1"/>
    <col min="14622" max="14622" width="11.42578125" style="7"/>
    <col min="14623" max="14623" width="14.28515625" style="7" customWidth="1"/>
    <col min="14624" max="14848" width="11.42578125" style="7"/>
    <col min="14849" max="14849" width="84.42578125" style="7" customWidth="1"/>
    <col min="14850" max="14850" width="25.28515625" style="7" customWidth="1"/>
    <col min="14851" max="14851" width="32.140625" style="7" customWidth="1"/>
    <col min="14852" max="14852" width="40.85546875" style="7" customWidth="1"/>
    <col min="14853" max="14853" width="39.7109375" style="7" customWidth="1"/>
    <col min="14854" max="14854" width="27.85546875" style="7" customWidth="1"/>
    <col min="14855" max="14855" width="34.140625" style="7" customWidth="1"/>
    <col min="14856" max="14856" width="19.85546875" style="7" customWidth="1"/>
    <col min="14857" max="14857" width="28" style="7" customWidth="1"/>
    <col min="14858" max="14858" width="12.42578125" style="7" customWidth="1"/>
    <col min="14859" max="14859" width="11.42578125" style="7"/>
    <col min="14860" max="14860" width="17.42578125" style="7" customWidth="1"/>
    <col min="14861" max="14861" width="14.42578125" style="7" customWidth="1"/>
    <col min="14862" max="14862" width="12.42578125" style="7" customWidth="1"/>
    <col min="14863" max="14867" width="11.42578125" style="7"/>
    <col min="14868" max="14868" width="13.28515625" style="7" customWidth="1"/>
    <col min="14869" max="14869" width="5.42578125" style="7" customWidth="1"/>
    <col min="14870" max="14870" width="14.42578125" style="7" customWidth="1"/>
    <col min="14871" max="14871" width="5.42578125" style="7" customWidth="1"/>
    <col min="14872" max="14872" width="8.28515625" style="7" customWidth="1"/>
    <col min="14873" max="14873" width="10.7109375" style="7" customWidth="1"/>
    <col min="14874" max="14874" width="9.85546875" style="7" customWidth="1"/>
    <col min="14875" max="14875" width="11.42578125" style="7"/>
    <col min="14876" max="14877" width="18.42578125" style="7" customWidth="1"/>
    <col min="14878" max="14878" width="11.42578125" style="7"/>
    <col min="14879" max="14879" width="14.28515625" style="7" customWidth="1"/>
    <col min="14880" max="15104" width="11.42578125" style="7"/>
    <col min="15105" max="15105" width="84.42578125" style="7" customWidth="1"/>
    <col min="15106" max="15106" width="25.28515625" style="7" customWidth="1"/>
    <col min="15107" max="15107" width="32.140625" style="7" customWidth="1"/>
    <col min="15108" max="15108" width="40.85546875" style="7" customWidth="1"/>
    <col min="15109" max="15109" width="39.7109375" style="7" customWidth="1"/>
    <col min="15110" max="15110" width="27.85546875" style="7" customWidth="1"/>
    <col min="15111" max="15111" width="34.140625" style="7" customWidth="1"/>
    <col min="15112" max="15112" width="19.85546875" style="7" customWidth="1"/>
    <col min="15113" max="15113" width="28" style="7" customWidth="1"/>
    <col min="15114" max="15114" width="12.42578125" style="7" customWidth="1"/>
    <col min="15115" max="15115" width="11.42578125" style="7"/>
    <col min="15116" max="15116" width="17.42578125" style="7" customWidth="1"/>
    <col min="15117" max="15117" width="14.42578125" style="7" customWidth="1"/>
    <col min="15118" max="15118" width="12.42578125" style="7" customWidth="1"/>
    <col min="15119" max="15123" width="11.42578125" style="7"/>
    <col min="15124" max="15124" width="13.28515625" style="7" customWidth="1"/>
    <col min="15125" max="15125" width="5.42578125" style="7" customWidth="1"/>
    <col min="15126" max="15126" width="14.42578125" style="7" customWidth="1"/>
    <col min="15127" max="15127" width="5.42578125" style="7" customWidth="1"/>
    <col min="15128" max="15128" width="8.28515625" style="7" customWidth="1"/>
    <col min="15129" max="15129" width="10.7109375" style="7" customWidth="1"/>
    <col min="15130" max="15130" width="9.85546875" style="7" customWidth="1"/>
    <col min="15131" max="15131" width="11.42578125" style="7"/>
    <col min="15132" max="15133" width="18.42578125" style="7" customWidth="1"/>
    <col min="15134" max="15134" width="11.42578125" style="7"/>
    <col min="15135" max="15135" width="14.28515625" style="7" customWidth="1"/>
    <col min="15136" max="15360" width="11.42578125" style="7"/>
    <col min="15361" max="15361" width="84.42578125" style="7" customWidth="1"/>
    <col min="15362" max="15362" width="25.28515625" style="7" customWidth="1"/>
    <col min="15363" max="15363" width="32.140625" style="7" customWidth="1"/>
    <col min="15364" max="15364" width="40.85546875" style="7" customWidth="1"/>
    <col min="15365" max="15365" width="39.7109375" style="7" customWidth="1"/>
    <col min="15366" max="15366" width="27.85546875" style="7" customWidth="1"/>
    <col min="15367" max="15367" width="34.140625" style="7" customWidth="1"/>
    <col min="15368" max="15368" width="19.85546875" style="7" customWidth="1"/>
    <col min="15369" max="15369" width="28" style="7" customWidth="1"/>
    <col min="15370" max="15370" width="12.42578125" style="7" customWidth="1"/>
    <col min="15371" max="15371" width="11.42578125" style="7"/>
    <col min="15372" max="15372" width="17.42578125" style="7" customWidth="1"/>
    <col min="15373" max="15373" width="14.42578125" style="7" customWidth="1"/>
    <col min="15374" max="15374" width="12.42578125" style="7" customWidth="1"/>
    <col min="15375" max="15379" width="11.42578125" style="7"/>
    <col min="15380" max="15380" width="13.28515625" style="7" customWidth="1"/>
    <col min="15381" max="15381" width="5.42578125" style="7" customWidth="1"/>
    <col min="15382" max="15382" width="14.42578125" style="7" customWidth="1"/>
    <col min="15383" max="15383" width="5.42578125" style="7" customWidth="1"/>
    <col min="15384" max="15384" width="8.28515625" style="7" customWidth="1"/>
    <col min="15385" max="15385" width="10.7109375" style="7" customWidth="1"/>
    <col min="15386" max="15386" width="9.85546875" style="7" customWidth="1"/>
    <col min="15387" max="15387" width="11.42578125" style="7"/>
    <col min="15388" max="15389" width="18.42578125" style="7" customWidth="1"/>
    <col min="15390" max="15390" width="11.42578125" style="7"/>
    <col min="15391" max="15391" width="14.28515625" style="7" customWidth="1"/>
    <col min="15392" max="15616" width="11.42578125" style="7"/>
    <col min="15617" max="15617" width="84.42578125" style="7" customWidth="1"/>
    <col min="15618" max="15618" width="25.28515625" style="7" customWidth="1"/>
    <col min="15619" max="15619" width="32.140625" style="7" customWidth="1"/>
    <col min="15620" max="15620" width="40.85546875" style="7" customWidth="1"/>
    <col min="15621" max="15621" width="39.7109375" style="7" customWidth="1"/>
    <col min="15622" max="15622" width="27.85546875" style="7" customWidth="1"/>
    <col min="15623" max="15623" width="34.140625" style="7" customWidth="1"/>
    <col min="15624" max="15624" width="19.85546875" style="7" customWidth="1"/>
    <col min="15625" max="15625" width="28" style="7" customWidth="1"/>
    <col min="15626" max="15626" width="12.42578125" style="7" customWidth="1"/>
    <col min="15627" max="15627" width="11.42578125" style="7"/>
    <col min="15628" max="15628" width="17.42578125" style="7" customWidth="1"/>
    <col min="15629" max="15629" width="14.42578125" style="7" customWidth="1"/>
    <col min="15630" max="15630" width="12.42578125" style="7" customWidth="1"/>
    <col min="15631" max="15635" width="11.42578125" style="7"/>
    <col min="15636" max="15636" width="13.28515625" style="7" customWidth="1"/>
    <col min="15637" max="15637" width="5.42578125" style="7" customWidth="1"/>
    <col min="15638" max="15638" width="14.42578125" style="7" customWidth="1"/>
    <col min="15639" max="15639" width="5.42578125" style="7" customWidth="1"/>
    <col min="15640" max="15640" width="8.28515625" style="7" customWidth="1"/>
    <col min="15641" max="15641" width="10.7109375" style="7" customWidth="1"/>
    <col min="15642" max="15642" width="9.85546875" style="7" customWidth="1"/>
    <col min="15643" max="15643" width="11.42578125" style="7"/>
    <col min="15644" max="15645" width="18.42578125" style="7" customWidth="1"/>
    <col min="15646" max="15646" width="11.42578125" style="7"/>
    <col min="15647" max="15647" width="14.28515625" style="7" customWidth="1"/>
    <col min="15648" max="15872" width="11.42578125" style="7"/>
    <col min="15873" max="15873" width="84.42578125" style="7" customWidth="1"/>
    <col min="15874" max="15874" width="25.28515625" style="7" customWidth="1"/>
    <col min="15875" max="15875" width="32.140625" style="7" customWidth="1"/>
    <col min="15876" max="15876" width="40.85546875" style="7" customWidth="1"/>
    <col min="15877" max="15877" width="39.7109375" style="7" customWidth="1"/>
    <col min="15878" max="15878" width="27.85546875" style="7" customWidth="1"/>
    <col min="15879" max="15879" width="34.140625" style="7" customWidth="1"/>
    <col min="15880" max="15880" width="19.85546875" style="7" customWidth="1"/>
    <col min="15881" max="15881" width="28" style="7" customWidth="1"/>
    <col min="15882" max="15882" width="12.42578125" style="7" customWidth="1"/>
    <col min="15883" max="15883" width="11.42578125" style="7"/>
    <col min="15884" max="15884" width="17.42578125" style="7" customWidth="1"/>
    <col min="15885" max="15885" width="14.42578125" style="7" customWidth="1"/>
    <col min="15886" max="15886" width="12.42578125" style="7" customWidth="1"/>
    <col min="15887" max="15891" width="11.42578125" style="7"/>
    <col min="15892" max="15892" width="13.28515625" style="7" customWidth="1"/>
    <col min="15893" max="15893" width="5.42578125" style="7" customWidth="1"/>
    <col min="15894" max="15894" width="14.42578125" style="7" customWidth="1"/>
    <col min="15895" max="15895" width="5.42578125" style="7" customWidth="1"/>
    <col min="15896" max="15896" width="8.28515625" style="7" customWidth="1"/>
    <col min="15897" max="15897" width="10.7109375" style="7" customWidth="1"/>
    <col min="15898" max="15898" width="9.85546875" style="7" customWidth="1"/>
    <col min="15899" max="15899" width="11.42578125" style="7"/>
    <col min="15900" max="15901" width="18.42578125" style="7" customWidth="1"/>
    <col min="15902" max="15902" width="11.42578125" style="7"/>
    <col min="15903" max="15903" width="14.28515625" style="7" customWidth="1"/>
    <col min="15904" max="16128" width="11.42578125" style="7"/>
    <col min="16129" max="16129" width="84.42578125" style="7" customWidth="1"/>
    <col min="16130" max="16130" width="25.28515625" style="7" customWidth="1"/>
    <col min="16131" max="16131" width="32.140625" style="7" customWidth="1"/>
    <col min="16132" max="16132" width="40.85546875" style="7" customWidth="1"/>
    <col min="16133" max="16133" width="39.7109375" style="7" customWidth="1"/>
    <col min="16134" max="16134" width="27.85546875" style="7" customWidth="1"/>
    <col min="16135" max="16135" width="34.140625" style="7" customWidth="1"/>
    <col min="16136" max="16136" width="19.85546875" style="7" customWidth="1"/>
    <col min="16137" max="16137" width="28" style="7" customWidth="1"/>
    <col min="16138" max="16138" width="12.42578125" style="7" customWidth="1"/>
    <col min="16139" max="16139" width="11.42578125" style="7"/>
    <col min="16140" max="16140" width="17.42578125" style="7" customWidth="1"/>
    <col min="16141" max="16141" width="14.42578125" style="7" customWidth="1"/>
    <col min="16142" max="16142" width="12.42578125" style="7" customWidth="1"/>
    <col min="16143" max="16147" width="11.42578125" style="7"/>
    <col min="16148" max="16148" width="13.28515625" style="7" customWidth="1"/>
    <col min="16149" max="16149" width="5.42578125" style="7" customWidth="1"/>
    <col min="16150" max="16150" width="14.42578125" style="7" customWidth="1"/>
    <col min="16151" max="16151" width="5.42578125" style="7" customWidth="1"/>
    <col min="16152" max="16152" width="8.28515625" style="7" customWidth="1"/>
    <col min="16153" max="16153" width="10.7109375" style="7" customWidth="1"/>
    <col min="16154" max="16154" width="9.85546875" style="7" customWidth="1"/>
    <col min="16155" max="16155" width="11.42578125" style="7"/>
    <col min="16156" max="16157" width="18.42578125" style="7" customWidth="1"/>
    <col min="16158" max="16158" width="11.42578125" style="7"/>
    <col min="16159" max="16159" width="14.28515625" style="7" customWidth="1"/>
    <col min="16160" max="16384" width="11.42578125" style="7"/>
  </cols>
  <sheetData>
    <row r="1" spans="1:32" s="5" customFormat="1" ht="84.75" customHeight="1" thickBot="1">
      <c r="A1" s="1" t="s">
        <v>0</v>
      </c>
      <c r="B1" s="2" t="s">
        <v>1</v>
      </c>
      <c r="C1" s="3" t="s">
        <v>2</v>
      </c>
      <c r="D1" s="3" t="s">
        <v>3</v>
      </c>
      <c r="E1" s="3" t="s">
        <v>4</v>
      </c>
      <c r="F1" s="2" t="s">
        <v>5</v>
      </c>
      <c r="G1" s="4" t="s">
        <v>6</v>
      </c>
      <c r="H1" s="4" t="s">
        <v>7</v>
      </c>
      <c r="I1" s="4" t="s">
        <v>8</v>
      </c>
      <c r="J1" s="4" t="s">
        <v>9</v>
      </c>
      <c r="K1" s="4" t="s">
        <v>10</v>
      </c>
      <c r="L1" s="502" t="s">
        <v>11</v>
      </c>
      <c r="M1" s="503"/>
      <c r="N1" s="503"/>
      <c r="O1" s="503"/>
      <c r="P1" s="503"/>
      <c r="Q1" s="503"/>
      <c r="R1" s="504"/>
      <c r="T1" s="502" t="s">
        <v>12</v>
      </c>
      <c r="U1" s="503"/>
      <c r="V1" s="503"/>
      <c r="W1" s="503"/>
      <c r="X1" s="503"/>
      <c r="Y1" s="503"/>
      <c r="Z1" s="504"/>
      <c r="AB1" s="509" t="s">
        <v>13</v>
      </c>
      <c r="AC1" s="510"/>
      <c r="AD1" s="511"/>
      <c r="AF1" s="179" t="s">
        <v>14</v>
      </c>
    </row>
    <row r="2" spans="1:32" ht="21" customHeight="1" thickBot="1">
      <c r="F2" s="2"/>
      <c r="G2" s="4"/>
      <c r="M2" s="4" t="s">
        <v>15</v>
      </c>
      <c r="N2" s="10" t="s">
        <v>16</v>
      </c>
      <c r="O2" s="10" t="s">
        <v>17</v>
      </c>
      <c r="P2" s="10" t="s">
        <v>18</v>
      </c>
      <c r="Q2" s="10" t="s">
        <v>19</v>
      </c>
      <c r="R2" s="11" t="s">
        <v>20</v>
      </c>
      <c r="T2" s="12" t="s">
        <v>21</v>
      </c>
      <c r="U2" s="13" t="s">
        <v>22</v>
      </c>
      <c r="V2" s="13" t="s">
        <v>23</v>
      </c>
      <c r="W2" s="13" t="s">
        <v>22</v>
      </c>
      <c r="X2" s="13" t="s">
        <v>24</v>
      </c>
      <c r="Y2" s="13" t="s">
        <v>25</v>
      </c>
      <c r="Z2" s="14" t="s">
        <v>26</v>
      </c>
      <c r="AB2" s="87"/>
      <c r="AC2" s="88" t="s">
        <v>27</v>
      </c>
      <c r="AD2" s="89" t="s">
        <v>26</v>
      </c>
    </row>
    <row r="3" spans="1:32" ht="21" customHeight="1" thickBot="1">
      <c r="A3" s="5" t="s">
        <v>28</v>
      </c>
      <c r="B3" s="98" t="s">
        <v>4</v>
      </c>
      <c r="C3" s="195" t="s">
        <v>29</v>
      </c>
      <c r="D3" s="197" t="s">
        <v>1337</v>
      </c>
      <c r="E3" s="199" t="s">
        <v>30</v>
      </c>
      <c r="F3" s="195" t="s">
        <v>29</v>
      </c>
      <c r="G3" s="195" t="s">
        <v>31</v>
      </c>
      <c r="H3" s="208" t="s">
        <v>32</v>
      </c>
      <c r="I3" s="8" t="s">
        <v>33</v>
      </c>
      <c r="J3" s="9">
        <v>1</v>
      </c>
      <c r="K3" s="9">
        <v>3</v>
      </c>
      <c r="L3" s="4" t="s">
        <v>34</v>
      </c>
      <c r="M3" s="15"/>
      <c r="N3" s="16">
        <v>3</v>
      </c>
      <c r="O3" s="16">
        <v>6</v>
      </c>
      <c r="P3" s="16">
        <v>9</v>
      </c>
      <c r="Q3" s="16">
        <v>12</v>
      </c>
      <c r="R3" s="17">
        <v>15</v>
      </c>
      <c r="T3" s="18" t="s">
        <v>35</v>
      </c>
      <c r="U3" s="19">
        <v>4</v>
      </c>
      <c r="V3" s="20" t="s">
        <v>36</v>
      </c>
      <c r="W3" s="20">
        <v>3</v>
      </c>
      <c r="X3" s="21">
        <v>12</v>
      </c>
      <c r="Y3" s="22" t="s">
        <v>37</v>
      </c>
      <c r="Z3" s="23">
        <v>4</v>
      </c>
      <c r="AB3" s="90" t="s">
        <v>37</v>
      </c>
      <c r="AC3" s="91" t="s">
        <v>38</v>
      </c>
      <c r="AD3" s="92">
        <v>4</v>
      </c>
      <c r="AF3" s="210" t="s">
        <v>39</v>
      </c>
    </row>
    <row r="4" spans="1:32" ht="21" customHeight="1" thickBot="1">
      <c r="A4" s="5" t="s">
        <v>40</v>
      </c>
      <c r="B4" s="98" t="s">
        <v>2</v>
      </c>
      <c r="C4" s="195" t="s">
        <v>41</v>
      </c>
      <c r="D4" s="197" t="s">
        <v>42</v>
      </c>
      <c r="E4" s="199" t="s">
        <v>43</v>
      </c>
      <c r="F4" s="195" t="s">
        <v>41</v>
      </c>
      <c r="G4" s="195" t="s">
        <v>44</v>
      </c>
      <c r="H4" s="204" t="s">
        <v>45</v>
      </c>
      <c r="I4" s="8" t="s">
        <v>46</v>
      </c>
      <c r="J4" s="9">
        <v>2</v>
      </c>
      <c r="K4" s="9">
        <v>6</v>
      </c>
      <c r="L4" s="24" t="s">
        <v>47</v>
      </c>
      <c r="M4" s="15">
        <v>1</v>
      </c>
      <c r="N4" s="25">
        <v>3</v>
      </c>
      <c r="O4" s="26">
        <v>6</v>
      </c>
      <c r="P4" s="26">
        <v>9</v>
      </c>
      <c r="Q4" s="27">
        <v>12</v>
      </c>
      <c r="R4" s="28">
        <v>15</v>
      </c>
      <c r="T4" s="18" t="s">
        <v>35</v>
      </c>
      <c r="U4" s="19">
        <v>4</v>
      </c>
      <c r="V4" s="19" t="s">
        <v>48</v>
      </c>
      <c r="W4" s="19">
        <v>2</v>
      </c>
      <c r="X4" s="21">
        <v>8</v>
      </c>
      <c r="Y4" s="29" t="s">
        <v>49</v>
      </c>
      <c r="Z4" s="23">
        <v>3</v>
      </c>
      <c r="AB4" s="93" t="s">
        <v>50</v>
      </c>
      <c r="AC4" s="91" t="s">
        <v>51</v>
      </c>
      <c r="AD4" s="92">
        <v>3</v>
      </c>
      <c r="AF4" s="211" t="s">
        <v>52</v>
      </c>
    </row>
    <row r="5" spans="1:32" ht="21" customHeight="1" thickBot="1">
      <c r="A5" s="5" t="s">
        <v>53</v>
      </c>
      <c r="B5" s="98" t="s">
        <v>3</v>
      </c>
      <c r="C5" s="196" t="s">
        <v>54</v>
      </c>
      <c r="D5" s="197" t="s">
        <v>55</v>
      </c>
      <c r="E5" s="199" t="s">
        <v>56</v>
      </c>
      <c r="F5" s="196" t="s">
        <v>54</v>
      </c>
      <c r="G5" s="196" t="s">
        <v>57</v>
      </c>
      <c r="H5" s="203" t="s">
        <v>58</v>
      </c>
      <c r="I5" s="8" t="s">
        <v>59</v>
      </c>
      <c r="J5" s="9">
        <v>3</v>
      </c>
      <c r="K5" s="9">
        <v>9</v>
      </c>
      <c r="L5" s="30" t="s">
        <v>60</v>
      </c>
      <c r="M5" s="31">
        <v>2</v>
      </c>
      <c r="N5" s="32">
        <v>6</v>
      </c>
      <c r="O5" s="33">
        <v>12</v>
      </c>
      <c r="P5" s="33">
        <v>18</v>
      </c>
      <c r="Q5" s="34">
        <v>24</v>
      </c>
      <c r="R5" s="35">
        <v>30</v>
      </c>
      <c r="T5" s="18" t="s">
        <v>35</v>
      </c>
      <c r="U5" s="19">
        <v>4</v>
      </c>
      <c r="V5" s="36" t="s">
        <v>61</v>
      </c>
      <c r="W5" s="36">
        <v>1</v>
      </c>
      <c r="X5" s="21">
        <v>4</v>
      </c>
      <c r="Y5" s="37" t="s">
        <v>62</v>
      </c>
      <c r="Z5" s="23">
        <v>2</v>
      </c>
      <c r="AB5" s="94" t="s">
        <v>62</v>
      </c>
      <c r="AC5" s="91" t="s">
        <v>63</v>
      </c>
      <c r="AD5" s="92">
        <v>2</v>
      </c>
      <c r="AF5" s="210" t="s">
        <v>64</v>
      </c>
    </row>
    <row r="6" spans="1:32" ht="21" customHeight="1" thickBot="1">
      <c r="A6" s="5" t="s">
        <v>65</v>
      </c>
      <c r="B6" s="194" t="s">
        <v>1390</v>
      </c>
      <c r="C6" s="6" t="s">
        <v>66</v>
      </c>
      <c r="D6" s="197" t="s">
        <v>67</v>
      </c>
      <c r="E6" s="199" t="s">
        <v>68</v>
      </c>
      <c r="F6" s="197" t="s">
        <v>1337</v>
      </c>
      <c r="G6" s="197" t="s">
        <v>69</v>
      </c>
      <c r="H6" s="203" t="s">
        <v>70</v>
      </c>
      <c r="I6" s="8" t="s">
        <v>71</v>
      </c>
      <c r="J6" s="9">
        <v>4</v>
      </c>
      <c r="K6" s="9">
        <v>12</v>
      </c>
      <c r="L6" s="30" t="s">
        <v>72</v>
      </c>
      <c r="M6" s="31">
        <v>3</v>
      </c>
      <c r="N6" s="32">
        <v>9</v>
      </c>
      <c r="O6" s="33">
        <v>18</v>
      </c>
      <c r="P6" s="34">
        <v>27</v>
      </c>
      <c r="Q6" s="34">
        <v>36</v>
      </c>
      <c r="R6" s="40">
        <v>45</v>
      </c>
      <c r="T6" s="41" t="s">
        <v>73</v>
      </c>
      <c r="U6" s="20">
        <v>3</v>
      </c>
      <c r="V6" s="20" t="s">
        <v>36</v>
      </c>
      <c r="W6" s="20">
        <v>3</v>
      </c>
      <c r="X6" s="21">
        <v>9</v>
      </c>
      <c r="Y6" s="22" t="s">
        <v>37</v>
      </c>
      <c r="Z6" s="23">
        <v>4</v>
      </c>
      <c r="AB6" s="95" t="s">
        <v>74</v>
      </c>
      <c r="AC6" s="96" t="s">
        <v>75</v>
      </c>
      <c r="AD6" s="97">
        <v>1</v>
      </c>
      <c r="AF6" s="212" t="s">
        <v>76</v>
      </c>
    </row>
    <row r="7" spans="1:32" ht="21" customHeight="1" thickBot="1">
      <c r="B7" s="38"/>
      <c r="C7" s="6" t="s">
        <v>66</v>
      </c>
      <c r="D7" s="197" t="s">
        <v>77</v>
      </c>
      <c r="E7" s="200" t="s">
        <v>78</v>
      </c>
      <c r="F7" s="197" t="s">
        <v>42</v>
      </c>
      <c r="G7" s="197" t="s">
        <v>79</v>
      </c>
      <c r="H7" s="203" t="s">
        <v>80</v>
      </c>
      <c r="I7" s="39"/>
      <c r="J7" s="9">
        <v>5</v>
      </c>
      <c r="K7" s="9">
        <v>15</v>
      </c>
      <c r="L7" s="30" t="s">
        <v>81</v>
      </c>
      <c r="M7" s="31">
        <v>4</v>
      </c>
      <c r="N7" s="42">
        <v>12</v>
      </c>
      <c r="O7" s="34">
        <v>24</v>
      </c>
      <c r="P7" s="34">
        <v>36</v>
      </c>
      <c r="Q7" s="43">
        <v>48</v>
      </c>
      <c r="R7" s="40">
        <v>60</v>
      </c>
      <c r="T7" s="41" t="s">
        <v>73</v>
      </c>
      <c r="U7" s="20">
        <v>3</v>
      </c>
      <c r="V7" s="19" t="s">
        <v>48</v>
      </c>
      <c r="W7" s="19">
        <v>2</v>
      </c>
      <c r="X7" s="21">
        <v>6</v>
      </c>
      <c r="Y7" s="29" t="s">
        <v>49</v>
      </c>
      <c r="Z7" s="23">
        <v>3</v>
      </c>
      <c r="AF7" s="210" t="s">
        <v>82</v>
      </c>
    </row>
    <row r="8" spans="1:32" ht="21" customHeight="1" thickBot="1">
      <c r="C8" s="6" t="s">
        <v>66</v>
      </c>
      <c r="D8" s="197" t="s">
        <v>83</v>
      </c>
      <c r="F8" s="308" t="s">
        <v>55</v>
      </c>
      <c r="G8" s="197" t="s">
        <v>84</v>
      </c>
      <c r="H8" s="209" t="s">
        <v>85</v>
      </c>
      <c r="L8" s="44" t="s">
        <v>86</v>
      </c>
      <c r="M8" s="45">
        <v>5</v>
      </c>
      <c r="N8" s="46">
        <v>15</v>
      </c>
      <c r="O8" s="47">
        <v>30</v>
      </c>
      <c r="P8" s="48">
        <v>45</v>
      </c>
      <c r="Q8" s="48">
        <v>60</v>
      </c>
      <c r="R8" s="49">
        <v>75</v>
      </c>
      <c r="T8" s="41" t="s">
        <v>73</v>
      </c>
      <c r="U8" s="20">
        <v>3</v>
      </c>
      <c r="V8" s="36" t="s">
        <v>61</v>
      </c>
      <c r="W8" s="36">
        <v>1</v>
      </c>
      <c r="X8" s="21">
        <v>3</v>
      </c>
      <c r="Y8" s="37" t="s">
        <v>62</v>
      </c>
      <c r="Z8" s="23">
        <v>2</v>
      </c>
      <c r="AF8" s="213" t="s">
        <v>87</v>
      </c>
    </row>
    <row r="9" spans="1:32" ht="21" customHeight="1">
      <c r="B9" s="38"/>
      <c r="D9" s="197" t="s">
        <v>88</v>
      </c>
      <c r="F9" s="197" t="s">
        <v>67</v>
      </c>
      <c r="G9" s="197" t="s">
        <v>89</v>
      </c>
      <c r="H9" s="205" t="s">
        <v>90</v>
      </c>
      <c r="L9" s="304" t="s">
        <v>91</v>
      </c>
      <c r="M9" s="305" t="s">
        <v>92</v>
      </c>
      <c r="N9" s="305"/>
      <c r="O9" s="305"/>
      <c r="P9" s="305"/>
      <c r="Q9" s="305"/>
      <c r="R9" s="305"/>
      <c r="T9" s="50" t="s">
        <v>93</v>
      </c>
      <c r="U9" s="36">
        <v>2</v>
      </c>
      <c r="V9" s="20" t="s">
        <v>36</v>
      </c>
      <c r="W9" s="20">
        <v>3</v>
      </c>
      <c r="X9" s="21">
        <v>6</v>
      </c>
      <c r="Y9" s="29" t="s">
        <v>49</v>
      </c>
      <c r="Z9" s="23">
        <v>3</v>
      </c>
      <c r="AF9" s="210" t="s">
        <v>94</v>
      </c>
    </row>
    <row r="10" spans="1:32" ht="21" customHeight="1" thickBot="1">
      <c r="B10" s="38"/>
      <c r="D10" s="198" t="s">
        <v>95</v>
      </c>
      <c r="F10" s="197" t="s">
        <v>77</v>
      </c>
      <c r="G10" s="197" t="s">
        <v>96</v>
      </c>
      <c r="H10" s="206" t="s">
        <v>97</v>
      </c>
      <c r="L10" s="305"/>
      <c r="M10" s="306" t="s">
        <v>98</v>
      </c>
      <c r="N10" s="305"/>
      <c r="O10" s="305"/>
      <c r="P10" s="305"/>
      <c r="Q10" s="305"/>
      <c r="R10" s="305"/>
      <c r="T10" s="50" t="s">
        <v>93</v>
      </c>
      <c r="U10" s="36">
        <v>2</v>
      </c>
      <c r="V10" s="19" t="s">
        <v>48</v>
      </c>
      <c r="W10" s="19">
        <v>2</v>
      </c>
      <c r="X10" s="21">
        <v>4</v>
      </c>
      <c r="Y10" s="37" t="s">
        <v>62</v>
      </c>
      <c r="Z10" s="23">
        <v>2</v>
      </c>
      <c r="AF10" s="214" t="s">
        <v>99</v>
      </c>
    </row>
    <row r="11" spans="1:32" ht="21" customHeight="1">
      <c r="B11" s="38"/>
      <c r="F11" s="308" t="s">
        <v>83</v>
      </c>
      <c r="G11" s="197" t="s">
        <v>100</v>
      </c>
      <c r="H11" s="207" t="s">
        <v>101</v>
      </c>
      <c r="I11" s="51"/>
      <c r="T11" s="50" t="s">
        <v>93</v>
      </c>
      <c r="U11" s="36">
        <v>2</v>
      </c>
      <c r="V11" s="36" t="s">
        <v>61</v>
      </c>
      <c r="W11" s="36">
        <v>1</v>
      </c>
      <c r="X11" s="21">
        <v>2</v>
      </c>
      <c r="Y11" s="37" t="s">
        <v>62</v>
      </c>
      <c r="Z11" s="23">
        <v>2</v>
      </c>
      <c r="AF11" s="214" t="s">
        <v>102</v>
      </c>
    </row>
    <row r="12" spans="1:32" ht="21" customHeight="1" thickBot="1">
      <c r="B12" s="38"/>
      <c r="D12" s="3" t="s">
        <v>103</v>
      </c>
      <c r="F12" s="197" t="s">
        <v>88</v>
      </c>
      <c r="G12" s="197" t="s">
        <v>104</v>
      </c>
      <c r="H12" s="206" t="s">
        <v>105</v>
      </c>
      <c r="T12" s="52" t="s">
        <v>74</v>
      </c>
      <c r="U12" s="53">
        <v>1</v>
      </c>
      <c r="V12" s="53" t="s">
        <v>106</v>
      </c>
      <c r="W12" s="53" t="s">
        <v>106</v>
      </c>
      <c r="X12" s="53">
        <v>1</v>
      </c>
      <c r="Y12" s="53" t="s">
        <v>74</v>
      </c>
      <c r="Z12" s="54">
        <v>1</v>
      </c>
      <c r="AF12" s="215" t="s">
        <v>107</v>
      </c>
    </row>
    <row r="13" spans="1:32" ht="21" customHeight="1" thickBot="1">
      <c r="B13" s="38"/>
      <c r="D13" s="201"/>
      <c r="F13" s="198" t="s">
        <v>95</v>
      </c>
      <c r="G13" s="198" t="s">
        <v>108</v>
      </c>
      <c r="H13" s="7" t="s">
        <v>109</v>
      </c>
      <c r="AF13" s="210" t="s">
        <v>110</v>
      </c>
    </row>
    <row r="14" spans="1:32" ht="77.45" customHeight="1" thickBot="1">
      <c r="B14" s="38"/>
      <c r="D14" s="202" t="s">
        <v>111</v>
      </c>
      <c r="F14" s="199" t="s">
        <v>30</v>
      </c>
      <c r="G14" s="199" t="s">
        <v>112</v>
      </c>
      <c r="H14" s="7" t="s">
        <v>109</v>
      </c>
      <c r="L14" s="505" t="s">
        <v>113</v>
      </c>
      <c r="M14" s="506"/>
      <c r="N14" s="304" t="s">
        <v>91</v>
      </c>
      <c r="O14" s="305"/>
      <c r="P14" s="305"/>
      <c r="Q14" s="305"/>
      <c r="R14" s="305"/>
      <c r="S14" s="305"/>
      <c r="T14" s="305"/>
      <c r="U14" s="305"/>
      <c r="V14" s="305"/>
      <c r="AF14" s="214" t="s">
        <v>114</v>
      </c>
    </row>
    <row r="15" spans="1:32" ht="21" customHeight="1" thickBot="1">
      <c r="B15" s="38"/>
      <c r="F15" s="309" t="s">
        <v>43</v>
      </c>
      <c r="G15" s="199" t="s">
        <v>115</v>
      </c>
      <c r="H15" s="7" t="s">
        <v>109</v>
      </c>
      <c r="L15" s="55" t="s">
        <v>116</v>
      </c>
      <c r="M15" s="56" t="s">
        <v>117</v>
      </c>
      <c r="N15" s="307" t="s">
        <v>118</v>
      </c>
      <c r="O15" s="305"/>
      <c r="P15" s="305"/>
      <c r="Q15" s="305"/>
      <c r="R15" s="305"/>
      <c r="S15" s="305"/>
      <c r="T15" s="305"/>
      <c r="U15" s="305"/>
      <c r="V15" s="305"/>
      <c r="AF15" s="214" t="s">
        <v>119</v>
      </c>
    </row>
    <row r="16" spans="1:32" ht="38.25">
      <c r="B16" s="38"/>
      <c r="F16" s="199" t="s">
        <v>56</v>
      </c>
      <c r="G16" s="199" t="s">
        <v>120</v>
      </c>
      <c r="L16" s="57" t="s">
        <v>121</v>
      </c>
      <c r="M16" s="58" t="s">
        <v>122</v>
      </c>
      <c r="N16" s="307" t="s">
        <v>123</v>
      </c>
      <c r="O16" s="305"/>
      <c r="P16" s="305"/>
      <c r="Q16" s="305"/>
      <c r="R16" s="305"/>
      <c r="S16" s="305"/>
      <c r="T16" s="305"/>
      <c r="U16" s="305"/>
      <c r="V16" s="305"/>
      <c r="AF16" s="214" t="s">
        <v>124</v>
      </c>
    </row>
    <row r="17" spans="1:32" ht="63.75">
      <c r="F17" s="199" t="s">
        <v>68</v>
      </c>
      <c r="G17" s="199" t="s">
        <v>125</v>
      </c>
      <c r="L17" s="59" t="s">
        <v>126</v>
      </c>
      <c r="M17" s="60" t="s">
        <v>127</v>
      </c>
      <c r="N17" s="307" t="s">
        <v>128</v>
      </c>
      <c r="O17" s="305"/>
      <c r="P17" s="305"/>
      <c r="Q17" s="305"/>
      <c r="R17" s="305"/>
      <c r="S17" s="305"/>
      <c r="T17" s="305"/>
      <c r="U17" s="305"/>
      <c r="V17" s="305"/>
      <c r="AF17" s="214" t="s">
        <v>129</v>
      </c>
    </row>
    <row r="18" spans="1:32" ht="39" thickBot="1">
      <c r="F18" s="200" t="s">
        <v>78</v>
      </c>
      <c r="G18" s="200" t="s">
        <v>130</v>
      </c>
      <c r="L18" s="61" t="s">
        <v>18</v>
      </c>
      <c r="M18" s="62" t="s">
        <v>131</v>
      </c>
      <c r="N18" s="307" t="s">
        <v>132</v>
      </c>
      <c r="O18" s="305"/>
      <c r="P18" s="305"/>
      <c r="Q18" s="305"/>
      <c r="R18" s="305"/>
      <c r="S18" s="305"/>
      <c r="T18" s="305"/>
      <c r="U18" s="305"/>
      <c r="V18" s="305"/>
      <c r="AF18" s="214" t="s">
        <v>133</v>
      </c>
    </row>
    <row r="19" spans="1:32" ht="64.5" thickBot="1">
      <c r="F19" s="202" t="s">
        <v>111</v>
      </c>
      <c r="G19" s="202" t="s">
        <v>134</v>
      </c>
      <c r="L19" s="63" t="s">
        <v>62</v>
      </c>
      <c r="M19" s="64" t="s">
        <v>135</v>
      </c>
      <c r="N19" s="307" t="s">
        <v>136</v>
      </c>
      <c r="O19" s="305"/>
      <c r="P19" s="305"/>
      <c r="Q19" s="305"/>
      <c r="R19" s="305"/>
      <c r="S19" s="305"/>
      <c r="T19" s="305"/>
      <c r="U19" s="305"/>
      <c r="V19" s="305"/>
      <c r="AF19" s="214" t="s">
        <v>137</v>
      </c>
    </row>
    <row r="20" spans="1:32" s="51" customFormat="1" ht="15.75" thickBot="1">
      <c r="A20" s="4" t="s">
        <v>138</v>
      </c>
      <c r="C20" s="4" t="s">
        <v>139</v>
      </c>
      <c r="D20" s="4" t="s">
        <v>140</v>
      </c>
      <c r="E20" s="4" t="s">
        <v>141</v>
      </c>
      <c r="AF20" s="216" t="s">
        <v>142</v>
      </c>
    </row>
    <row r="21" spans="1:32" ht="15.75" thickBot="1">
      <c r="A21" s="65" t="s">
        <v>143</v>
      </c>
      <c r="C21" s="51" t="s">
        <v>143</v>
      </c>
      <c r="D21" s="66" t="s">
        <v>144</v>
      </c>
      <c r="F21" s="68" t="s">
        <v>145</v>
      </c>
      <c r="G21" s="69" t="s">
        <v>146</v>
      </c>
      <c r="AF21" s="216" t="s">
        <v>147</v>
      </c>
    </row>
    <row r="22" spans="1:32" ht="15.75" thickBot="1">
      <c r="A22" s="65" t="s">
        <v>148</v>
      </c>
      <c r="C22" s="51" t="s">
        <v>143</v>
      </c>
      <c r="D22" s="66" t="s">
        <v>149</v>
      </c>
      <c r="E22" s="67" t="s">
        <v>150</v>
      </c>
      <c r="F22" s="68" t="s">
        <v>151</v>
      </c>
      <c r="G22" s="69" t="s">
        <v>152</v>
      </c>
      <c r="AF22" s="216" t="s">
        <v>153</v>
      </c>
    </row>
    <row r="23" spans="1:32" ht="15.75" thickBot="1">
      <c r="A23" s="65" t="s">
        <v>154</v>
      </c>
      <c r="C23" s="51" t="s">
        <v>143</v>
      </c>
      <c r="D23" s="66" t="s">
        <v>155</v>
      </c>
      <c r="E23" s="67" t="s">
        <v>156</v>
      </c>
      <c r="L23" s="507" t="s">
        <v>157</v>
      </c>
      <c r="M23" s="508"/>
      <c r="N23" s="304" t="s">
        <v>91</v>
      </c>
      <c r="O23" s="305"/>
      <c r="P23" s="305"/>
      <c r="Q23" s="305"/>
      <c r="R23" s="305"/>
      <c r="S23" s="305"/>
      <c r="T23" s="305"/>
      <c r="U23" s="305"/>
      <c r="AF23" s="216" t="s">
        <v>158</v>
      </c>
    </row>
    <row r="24" spans="1:32" ht="26.25" thickBot="1">
      <c r="A24" s="70" t="s">
        <v>159</v>
      </c>
      <c r="C24" s="51" t="s">
        <v>143</v>
      </c>
      <c r="D24" s="66" t="s">
        <v>160</v>
      </c>
      <c r="E24" s="67" t="s">
        <v>161</v>
      </c>
      <c r="L24" s="71" t="s">
        <v>162</v>
      </c>
      <c r="M24" s="72" t="s">
        <v>117</v>
      </c>
      <c r="N24" s="307" t="s">
        <v>163</v>
      </c>
      <c r="O24" s="305"/>
      <c r="P24" s="305"/>
      <c r="Q24" s="305"/>
      <c r="R24" s="305"/>
      <c r="S24" s="305"/>
      <c r="T24" s="305"/>
      <c r="U24" s="305"/>
      <c r="AF24" s="217" t="s">
        <v>164</v>
      </c>
    </row>
    <row r="25" spans="1:32" ht="15">
      <c r="A25" s="70" t="s">
        <v>165</v>
      </c>
      <c r="C25" s="51" t="s">
        <v>143</v>
      </c>
      <c r="D25" s="66" t="s">
        <v>166</v>
      </c>
      <c r="E25" s="67" t="s">
        <v>167</v>
      </c>
      <c r="G25" s="74" t="s">
        <v>168</v>
      </c>
      <c r="L25" s="75" t="s">
        <v>121</v>
      </c>
      <c r="M25" s="76" t="s">
        <v>169</v>
      </c>
      <c r="N25" s="307" t="s">
        <v>170</v>
      </c>
      <c r="O25" s="305"/>
      <c r="P25" s="305"/>
      <c r="Q25" s="305"/>
      <c r="R25" s="305"/>
      <c r="S25" s="305"/>
      <c r="T25" s="305"/>
      <c r="U25" s="305"/>
      <c r="AF25" s="210" t="s">
        <v>171</v>
      </c>
    </row>
    <row r="26" spans="1:32" ht="15">
      <c r="A26" s="65" t="s">
        <v>172</v>
      </c>
      <c r="C26" s="51" t="s">
        <v>143</v>
      </c>
      <c r="D26" s="66" t="s">
        <v>173</v>
      </c>
      <c r="E26" s="73" t="s">
        <v>174</v>
      </c>
      <c r="G26" s="74"/>
      <c r="L26" s="77" t="s">
        <v>37</v>
      </c>
      <c r="M26" s="60" t="s">
        <v>175</v>
      </c>
      <c r="N26" s="307" t="s">
        <v>176</v>
      </c>
      <c r="O26" s="305"/>
      <c r="P26" s="305"/>
      <c r="Q26" s="305"/>
      <c r="R26" s="305"/>
      <c r="S26" s="305"/>
      <c r="T26" s="305"/>
      <c r="U26" s="305"/>
      <c r="AF26" s="214" t="s">
        <v>177</v>
      </c>
    </row>
    <row r="27" spans="1:32" ht="15">
      <c r="A27" s="65" t="s">
        <v>178</v>
      </c>
      <c r="C27" s="51" t="s">
        <v>143</v>
      </c>
      <c r="D27" s="66" t="s">
        <v>179</v>
      </c>
      <c r="E27" s="73" t="s">
        <v>180</v>
      </c>
      <c r="L27" s="78" t="s">
        <v>18</v>
      </c>
      <c r="M27" s="79" t="s">
        <v>181</v>
      </c>
      <c r="N27" s="307" t="s">
        <v>182</v>
      </c>
      <c r="O27" s="305"/>
      <c r="P27" s="305"/>
      <c r="Q27" s="305"/>
      <c r="R27" s="305"/>
      <c r="S27" s="305"/>
      <c r="T27" s="305"/>
      <c r="U27" s="305"/>
      <c r="AF27" s="214" t="s">
        <v>183</v>
      </c>
    </row>
    <row r="28" spans="1:32" ht="15.75" thickBot="1">
      <c r="A28" s="65" t="s">
        <v>184</v>
      </c>
      <c r="C28" s="51" t="s">
        <v>143</v>
      </c>
      <c r="D28" s="66" t="s">
        <v>185</v>
      </c>
      <c r="E28" s="67" t="s">
        <v>186</v>
      </c>
      <c r="G28" s="7" t="s">
        <v>187</v>
      </c>
      <c r="L28" s="80" t="s">
        <v>62</v>
      </c>
      <c r="M28" s="81" t="s">
        <v>188</v>
      </c>
      <c r="N28" s="307" t="s">
        <v>189</v>
      </c>
      <c r="O28" s="305"/>
      <c r="P28" s="305"/>
      <c r="Q28" s="305"/>
      <c r="R28" s="305"/>
      <c r="S28" s="305"/>
      <c r="T28" s="305"/>
      <c r="U28" s="305"/>
      <c r="AF28" s="214" t="s">
        <v>190</v>
      </c>
    </row>
    <row r="29" spans="1:32" ht="30">
      <c r="A29" s="82" t="s">
        <v>191</v>
      </c>
      <c r="C29" s="51" t="s">
        <v>143</v>
      </c>
      <c r="D29" s="66" t="s">
        <v>192</v>
      </c>
      <c r="E29" s="67" t="s">
        <v>193</v>
      </c>
      <c r="AF29" s="214" t="s">
        <v>194</v>
      </c>
    </row>
    <row r="30" spans="1:32" ht="15">
      <c r="A30" s="65" t="s">
        <v>195</v>
      </c>
      <c r="C30" s="51" t="s">
        <v>143</v>
      </c>
      <c r="D30" s="66" t="s">
        <v>196</v>
      </c>
      <c r="E30" s="73" t="s">
        <v>197</v>
      </c>
      <c r="K30" s="150" t="s">
        <v>993</v>
      </c>
      <c r="AF30" s="214" t="s">
        <v>198</v>
      </c>
    </row>
    <row r="31" spans="1:32" ht="41.25" customHeight="1" thickBot="1">
      <c r="A31" s="65" t="s">
        <v>199</v>
      </c>
      <c r="C31" s="51" t="s">
        <v>143</v>
      </c>
      <c r="D31" s="66" t="s">
        <v>200</v>
      </c>
      <c r="G31" s="7" t="s">
        <v>201</v>
      </c>
      <c r="K31" s="340" t="s">
        <v>1455</v>
      </c>
      <c r="AF31" s="215" t="s">
        <v>202</v>
      </c>
    </row>
    <row r="32" spans="1:32" ht="33" customHeight="1">
      <c r="A32" s="65" t="s">
        <v>204</v>
      </c>
      <c r="C32" s="51" t="s">
        <v>143</v>
      </c>
      <c r="D32" s="66" t="s">
        <v>205</v>
      </c>
      <c r="K32" s="368" t="s">
        <v>1381</v>
      </c>
      <c r="AF32" s="214" t="s">
        <v>206</v>
      </c>
    </row>
    <row r="33" spans="1:32" ht="39.75" customHeight="1">
      <c r="A33" s="65" t="s">
        <v>208</v>
      </c>
      <c r="C33" s="51" t="s">
        <v>148</v>
      </c>
      <c r="D33" s="83" t="s">
        <v>209</v>
      </c>
      <c r="K33" s="364" t="s">
        <v>1382</v>
      </c>
      <c r="AF33" s="214" t="s">
        <v>210</v>
      </c>
    </row>
    <row r="34" spans="1:32" ht="47.25">
      <c r="A34" s="65" t="s">
        <v>212</v>
      </c>
      <c r="C34" s="51" t="s">
        <v>148</v>
      </c>
      <c r="D34" s="83" t="s">
        <v>213</v>
      </c>
      <c r="K34" s="340" t="s">
        <v>721</v>
      </c>
      <c r="AF34" s="214" t="s">
        <v>214</v>
      </c>
    </row>
    <row r="35" spans="1:32" ht="47.25">
      <c r="A35" s="65" t="s">
        <v>215</v>
      </c>
      <c r="C35" s="51" t="s">
        <v>148</v>
      </c>
      <c r="D35" s="83" t="s">
        <v>216</v>
      </c>
      <c r="K35" s="340" t="s">
        <v>1383</v>
      </c>
      <c r="AF35" s="214" t="s">
        <v>217</v>
      </c>
    </row>
    <row r="36" spans="1:32" ht="32.25" thickBot="1">
      <c r="A36" s="65" t="s">
        <v>218</v>
      </c>
      <c r="C36" s="51" t="s">
        <v>148</v>
      </c>
      <c r="D36" s="83" t="s">
        <v>219</v>
      </c>
      <c r="K36" s="343" t="s">
        <v>1394</v>
      </c>
      <c r="AF36" s="214" t="s">
        <v>220</v>
      </c>
    </row>
    <row r="37" spans="1:32" ht="15.75" thickBot="1">
      <c r="A37" s="65" t="s">
        <v>221</v>
      </c>
      <c r="C37" s="51" t="s">
        <v>148</v>
      </c>
      <c r="D37" s="83" t="s">
        <v>222</v>
      </c>
      <c r="AF37" s="216" t="s">
        <v>223</v>
      </c>
    </row>
    <row r="38" spans="1:32" ht="15.75" thickBot="1">
      <c r="A38" s="65" t="s">
        <v>224</v>
      </c>
      <c r="C38" s="51" t="s">
        <v>148</v>
      </c>
      <c r="D38" s="83" t="s">
        <v>225</v>
      </c>
      <c r="AF38" s="217" t="s">
        <v>226</v>
      </c>
    </row>
    <row r="39" spans="1:32" ht="15">
      <c r="A39" s="65" t="s">
        <v>227</v>
      </c>
      <c r="C39" s="51" t="s">
        <v>148</v>
      </c>
      <c r="D39" s="83" t="s">
        <v>228</v>
      </c>
      <c r="AF39" s="210" t="s">
        <v>229</v>
      </c>
    </row>
    <row r="40" spans="1:32" ht="15">
      <c r="A40" s="65" t="s">
        <v>230</v>
      </c>
      <c r="C40" s="51" t="s">
        <v>148</v>
      </c>
      <c r="D40" s="83" t="s">
        <v>231</v>
      </c>
      <c r="AF40" s="214" t="s">
        <v>232</v>
      </c>
    </row>
    <row r="41" spans="1:32" ht="15">
      <c r="A41" s="65" t="s">
        <v>233</v>
      </c>
      <c r="C41" s="51" t="s">
        <v>148</v>
      </c>
      <c r="D41" s="83" t="s">
        <v>234</v>
      </c>
      <c r="AF41" s="214" t="s">
        <v>235</v>
      </c>
    </row>
    <row r="42" spans="1:32" ht="15">
      <c r="A42" s="65" t="s">
        <v>236</v>
      </c>
      <c r="C42" s="51" t="s">
        <v>148</v>
      </c>
      <c r="D42" s="83" t="s">
        <v>237</v>
      </c>
      <c r="AF42" s="214" t="s">
        <v>238</v>
      </c>
    </row>
    <row r="43" spans="1:32" ht="15">
      <c r="A43" s="65" t="s">
        <v>239</v>
      </c>
      <c r="C43" s="51" t="s">
        <v>154</v>
      </c>
      <c r="D43" s="66" t="s">
        <v>240</v>
      </c>
      <c r="AF43" s="214" t="s">
        <v>241</v>
      </c>
    </row>
    <row r="44" spans="1:32" ht="15">
      <c r="A44" s="65" t="s">
        <v>242</v>
      </c>
      <c r="C44" s="51" t="s">
        <v>154</v>
      </c>
      <c r="D44" s="66" t="s">
        <v>243</v>
      </c>
      <c r="AF44" s="216" t="s">
        <v>244</v>
      </c>
    </row>
    <row r="45" spans="1:32" ht="15">
      <c r="A45" s="7" t="s">
        <v>245</v>
      </c>
      <c r="C45" s="51" t="s">
        <v>154</v>
      </c>
      <c r="D45" s="66" t="s">
        <v>246</v>
      </c>
      <c r="AF45" s="216" t="s">
        <v>247</v>
      </c>
    </row>
    <row r="46" spans="1:32" ht="15.75" thickBot="1">
      <c r="A46" s="7" t="s">
        <v>248</v>
      </c>
      <c r="C46" s="51" t="s">
        <v>154</v>
      </c>
      <c r="D46" s="66" t="s">
        <v>249</v>
      </c>
      <c r="AF46" s="217" t="s">
        <v>250</v>
      </c>
    </row>
    <row r="47" spans="1:32" ht="15">
      <c r="A47" s="7" t="s">
        <v>251</v>
      </c>
      <c r="C47" s="51" t="s">
        <v>154</v>
      </c>
      <c r="D47" s="66" t="s">
        <v>252</v>
      </c>
      <c r="AF47" s="210" t="s">
        <v>253</v>
      </c>
    </row>
    <row r="48" spans="1:32" ht="15">
      <c r="A48" s="7" t="s">
        <v>254</v>
      </c>
      <c r="C48" s="51" t="s">
        <v>154</v>
      </c>
      <c r="D48" s="66" t="s">
        <v>255</v>
      </c>
      <c r="AF48" s="216" t="s">
        <v>256</v>
      </c>
    </row>
    <row r="49" spans="1:32" ht="15">
      <c r="A49" s="7" t="s">
        <v>257</v>
      </c>
      <c r="C49" s="51" t="s">
        <v>154</v>
      </c>
      <c r="D49" s="66" t="s">
        <v>258</v>
      </c>
      <c r="AF49" s="216" t="s">
        <v>259</v>
      </c>
    </row>
    <row r="50" spans="1:32" ht="15">
      <c r="A50" s="7" t="s">
        <v>260</v>
      </c>
      <c r="C50" s="51" t="s">
        <v>154</v>
      </c>
      <c r="D50" s="66" t="s">
        <v>261</v>
      </c>
      <c r="AF50" s="216" t="s">
        <v>262</v>
      </c>
    </row>
    <row r="51" spans="1:32" ht="15.75" thickBot="1">
      <c r="A51" s="7" t="s">
        <v>263</v>
      </c>
      <c r="C51" s="51" t="s">
        <v>154</v>
      </c>
      <c r="D51" s="66" t="s">
        <v>264</v>
      </c>
      <c r="AF51" s="217" t="s">
        <v>265</v>
      </c>
    </row>
    <row r="52" spans="1:32" ht="15">
      <c r="A52" s="7" t="s">
        <v>266</v>
      </c>
      <c r="C52" s="51" t="s">
        <v>154</v>
      </c>
      <c r="D52" s="66" t="s">
        <v>267</v>
      </c>
      <c r="AF52" s="180"/>
    </row>
    <row r="53" spans="1:32" ht="15">
      <c r="A53" s="7" t="s">
        <v>268</v>
      </c>
      <c r="C53" s="84" t="s">
        <v>159</v>
      </c>
      <c r="D53" s="83" t="s">
        <v>269</v>
      </c>
      <c r="F53" s="51"/>
      <c r="AF53" s="180"/>
    </row>
    <row r="54" spans="1:32" ht="15">
      <c r="A54" s="7" t="s">
        <v>270</v>
      </c>
      <c r="C54" s="84" t="s">
        <v>159</v>
      </c>
      <c r="D54" s="83" t="s">
        <v>271</v>
      </c>
      <c r="AF54" s="180"/>
    </row>
    <row r="55" spans="1:32" ht="15">
      <c r="A55" s="7" t="s">
        <v>272</v>
      </c>
      <c r="C55" s="84" t="s">
        <v>159</v>
      </c>
      <c r="D55" s="83" t="s">
        <v>273</v>
      </c>
      <c r="AF55" s="180"/>
    </row>
    <row r="56" spans="1:32" ht="15">
      <c r="A56" s="7" t="s">
        <v>274</v>
      </c>
      <c r="C56" s="84" t="s">
        <v>159</v>
      </c>
      <c r="D56" s="83" t="s">
        <v>275</v>
      </c>
      <c r="AF56" s="180"/>
    </row>
    <row r="57" spans="1:32" ht="15">
      <c r="A57" s="7" t="s">
        <v>276</v>
      </c>
      <c r="C57" s="84" t="s">
        <v>159</v>
      </c>
      <c r="D57" s="83" t="s">
        <v>277</v>
      </c>
      <c r="AF57" s="180"/>
    </row>
    <row r="58" spans="1:32" ht="15">
      <c r="A58" s="7" t="s">
        <v>278</v>
      </c>
      <c r="C58" s="84" t="s">
        <v>159</v>
      </c>
      <c r="D58" s="83" t="s">
        <v>279</v>
      </c>
      <c r="AF58" s="180"/>
    </row>
    <row r="59" spans="1:32" ht="15">
      <c r="A59" s="7" t="s">
        <v>280</v>
      </c>
      <c r="C59" s="84" t="s">
        <v>159</v>
      </c>
      <c r="D59" s="83" t="s">
        <v>281</v>
      </c>
      <c r="AF59" s="180"/>
    </row>
    <row r="60" spans="1:32" ht="15">
      <c r="A60" s="7" t="s">
        <v>282</v>
      </c>
      <c r="C60" s="84" t="s">
        <v>165</v>
      </c>
      <c r="D60" s="66" t="s">
        <v>283</v>
      </c>
      <c r="AF60" s="180"/>
    </row>
    <row r="61" spans="1:32" ht="15">
      <c r="A61" s="7" t="s">
        <v>284</v>
      </c>
      <c r="C61" s="84" t="s">
        <v>165</v>
      </c>
      <c r="D61" s="66" t="s">
        <v>285</v>
      </c>
      <c r="AF61" s="180"/>
    </row>
    <row r="62" spans="1:32" ht="15">
      <c r="A62" s="7" t="s">
        <v>286</v>
      </c>
      <c r="C62" s="84" t="s">
        <v>165</v>
      </c>
      <c r="D62" s="66" t="s">
        <v>287</v>
      </c>
      <c r="AF62" s="180"/>
    </row>
    <row r="63" spans="1:32" ht="15">
      <c r="A63" s="7" t="s">
        <v>288</v>
      </c>
      <c r="C63" s="84" t="s">
        <v>165</v>
      </c>
      <c r="D63" s="66" t="s">
        <v>289</v>
      </c>
      <c r="AF63" s="180"/>
    </row>
    <row r="64" spans="1:32" ht="15">
      <c r="A64" s="7" t="s">
        <v>290</v>
      </c>
      <c r="C64" s="84" t="s">
        <v>165</v>
      </c>
      <c r="D64" s="66" t="s">
        <v>291</v>
      </c>
      <c r="AF64" s="180"/>
    </row>
    <row r="65" spans="1:32" ht="15">
      <c r="A65" s="7" t="s">
        <v>292</v>
      </c>
      <c r="C65" s="51" t="s">
        <v>172</v>
      </c>
      <c r="D65" s="83" t="s">
        <v>293</v>
      </c>
      <c r="AF65" s="180"/>
    </row>
    <row r="66" spans="1:32" ht="15">
      <c r="A66" s="7" t="s">
        <v>294</v>
      </c>
      <c r="C66" s="51" t="s">
        <v>172</v>
      </c>
      <c r="D66" s="83" t="s">
        <v>295</v>
      </c>
      <c r="AF66" s="180"/>
    </row>
    <row r="67" spans="1:32">
      <c r="A67" s="7" t="s">
        <v>296</v>
      </c>
      <c r="C67" s="51" t="s">
        <v>172</v>
      </c>
      <c r="D67" s="83" t="s">
        <v>297</v>
      </c>
    </row>
    <row r="68" spans="1:32">
      <c r="A68" s="7" t="s">
        <v>298</v>
      </c>
      <c r="C68" s="51" t="s">
        <v>172</v>
      </c>
      <c r="D68" s="83" t="s">
        <v>299</v>
      </c>
    </row>
    <row r="69" spans="1:32">
      <c r="A69" s="7" t="s">
        <v>300</v>
      </c>
      <c r="C69" s="51" t="s">
        <v>178</v>
      </c>
      <c r="D69" s="66" t="s">
        <v>301</v>
      </c>
    </row>
    <row r="70" spans="1:32">
      <c r="A70" s="7" t="s">
        <v>302</v>
      </c>
      <c r="C70" s="51" t="s">
        <v>178</v>
      </c>
      <c r="D70" s="66" t="s">
        <v>303</v>
      </c>
    </row>
    <row r="71" spans="1:32">
      <c r="A71" s="7" t="s">
        <v>304</v>
      </c>
      <c r="C71" s="51" t="s">
        <v>178</v>
      </c>
      <c r="D71" s="66" t="s">
        <v>305</v>
      </c>
    </row>
    <row r="72" spans="1:32">
      <c r="A72" s="7" t="s">
        <v>306</v>
      </c>
      <c r="C72" s="51" t="s">
        <v>178</v>
      </c>
      <c r="D72" s="66" t="s">
        <v>307</v>
      </c>
    </row>
    <row r="73" spans="1:32">
      <c r="A73" s="7" t="s">
        <v>308</v>
      </c>
      <c r="C73" s="51" t="s">
        <v>178</v>
      </c>
      <c r="D73" s="66" t="s">
        <v>309</v>
      </c>
    </row>
    <row r="74" spans="1:32">
      <c r="A74" s="7" t="s">
        <v>310</v>
      </c>
      <c r="C74" s="51" t="s">
        <v>178</v>
      </c>
      <c r="D74" s="66" t="s">
        <v>311</v>
      </c>
    </row>
    <row r="75" spans="1:32">
      <c r="A75" s="7" t="s">
        <v>312</v>
      </c>
      <c r="C75" s="51" t="s">
        <v>184</v>
      </c>
      <c r="D75" s="83" t="s">
        <v>313</v>
      </c>
    </row>
    <row r="76" spans="1:32">
      <c r="A76" s="7" t="s">
        <v>314</v>
      </c>
      <c r="C76" s="51" t="s">
        <v>184</v>
      </c>
      <c r="D76" s="83" t="s">
        <v>315</v>
      </c>
    </row>
    <row r="77" spans="1:32">
      <c r="A77" s="7" t="s">
        <v>316</v>
      </c>
      <c r="C77" s="51" t="s">
        <v>184</v>
      </c>
      <c r="D77" s="83" t="s">
        <v>317</v>
      </c>
    </row>
    <row r="78" spans="1:32">
      <c r="A78" s="7" t="s">
        <v>318</v>
      </c>
      <c r="C78" s="51" t="s">
        <v>184</v>
      </c>
      <c r="D78" s="83" t="s">
        <v>319</v>
      </c>
    </row>
    <row r="79" spans="1:32">
      <c r="A79" s="7" t="s">
        <v>320</v>
      </c>
      <c r="C79" s="51" t="s">
        <v>184</v>
      </c>
      <c r="D79" s="83" t="s">
        <v>321</v>
      </c>
    </row>
    <row r="80" spans="1:32">
      <c r="A80" s="7" t="s">
        <v>322</v>
      </c>
      <c r="C80" s="51" t="s">
        <v>184</v>
      </c>
      <c r="D80" s="83" t="s">
        <v>323</v>
      </c>
    </row>
    <row r="81" spans="1:4">
      <c r="A81" s="7" t="s">
        <v>324</v>
      </c>
      <c r="C81" s="85" t="s">
        <v>191</v>
      </c>
      <c r="D81" s="66" t="s">
        <v>325</v>
      </c>
    </row>
    <row r="82" spans="1:4">
      <c r="A82" s="7" t="s">
        <v>326</v>
      </c>
      <c r="C82" s="85" t="s">
        <v>191</v>
      </c>
      <c r="D82" s="66" t="s">
        <v>327</v>
      </c>
    </row>
    <row r="83" spans="1:4">
      <c r="A83" s="7" t="s">
        <v>328</v>
      </c>
      <c r="C83" s="85" t="s">
        <v>191</v>
      </c>
      <c r="D83" s="66" t="s">
        <v>329</v>
      </c>
    </row>
    <row r="84" spans="1:4">
      <c r="A84" s="7" t="s">
        <v>330</v>
      </c>
      <c r="C84" s="85" t="s">
        <v>191</v>
      </c>
      <c r="D84" s="66" t="s">
        <v>331</v>
      </c>
    </row>
    <row r="85" spans="1:4">
      <c r="A85" s="7" t="s">
        <v>332</v>
      </c>
      <c r="C85" s="85" t="s">
        <v>191</v>
      </c>
      <c r="D85" s="66" t="s">
        <v>333</v>
      </c>
    </row>
    <row r="86" spans="1:4">
      <c r="A86" s="7" t="s">
        <v>334</v>
      </c>
      <c r="C86" s="85" t="s">
        <v>191</v>
      </c>
      <c r="D86" s="66" t="s">
        <v>335</v>
      </c>
    </row>
    <row r="87" spans="1:4">
      <c r="A87" s="7" t="s">
        <v>336</v>
      </c>
      <c r="C87" s="85" t="s">
        <v>191</v>
      </c>
      <c r="D87" s="66" t="s">
        <v>337</v>
      </c>
    </row>
    <row r="88" spans="1:4">
      <c r="A88" s="7" t="s">
        <v>338</v>
      </c>
      <c r="C88" s="85" t="s">
        <v>191</v>
      </c>
      <c r="D88" s="66" t="s">
        <v>339</v>
      </c>
    </row>
    <row r="89" spans="1:4">
      <c r="A89" s="7" t="s">
        <v>340</v>
      </c>
      <c r="C89" s="85" t="s">
        <v>191</v>
      </c>
      <c r="D89" s="66" t="s">
        <v>341</v>
      </c>
    </row>
    <row r="90" spans="1:4">
      <c r="A90" s="7" t="s">
        <v>342</v>
      </c>
      <c r="C90" s="85" t="s">
        <v>191</v>
      </c>
      <c r="D90" s="66" t="s">
        <v>343</v>
      </c>
    </row>
    <row r="91" spans="1:4">
      <c r="A91" s="7" t="s">
        <v>344</v>
      </c>
      <c r="C91" s="51" t="s">
        <v>195</v>
      </c>
      <c r="D91" s="83" t="s">
        <v>345</v>
      </c>
    </row>
    <row r="92" spans="1:4">
      <c r="A92" s="7" t="s">
        <v>346</v>
      </c>
      <c r="C92" s="51" t="s">
        <v>195</v>
      </c>
      <c r="D92" s="83" t="s">
        <v>347</v>
      </c>
    </row>
    <row r="93" spans="1:4">
      <c r="A93" s="7" t="s">
        <v>348</v>
      </c>
      <c r="C93" s="51" t="s">
        <v>195</v>
      </c>
      <c r="D93" s="83" t="s">
        <v>349</v>
      </c>
    </row>
    <row r="94" spans="1:4">
      <c r="A94" s="7" t="s">
        <v>350</v>
      </c>
      <c r="C94" s="51" t="s">
        <v>195</v>
      </c>
      <c r="D94" s="83" t="s">
        <v>351</v>
      </c>
    </row>
    <row r="95" spans="1:4">
      <c r="A95" s="7" t="s">
        <v>352</v>
      </c>
      <c r="C95" s="51" t="s">
        <v>199</v>
      </c>
      <c r="D95" s="66" t="s">
        <v>353</v>
      </c>
    </row>
    <row r="96" spans="1:4">
      <c r="A96" s="7" t="s">
        <v>354</v>
      </c>
      <c r="C96" s="51" t="s">
        <v>199</v>
      </c>
      <c r="D96" s="66" t="s">
        <v>355</v>
      </c>
    </row>
    <row r="97" spans="1:4">
      <c r="A97" s="7" t="s">
        <v>356</v>
      </c>
      <c r="C97" s="51" t="s">
        <v>203</v>
      </c>
      <c r="D97" s="83" t="s">
        <v>357</v>
      </c>
    </row>
    <row r="98" spans="1:4">
      <c r="A98" s="7" t="s">
        <v>358</v>
      </c>
      <c r="C98" s="51" t="s">
        <v>203</v>
      </c>
      <c r="D98" s="83" t="s">
        <v>359</v>
      </c>
    </row>
    <row r="99" spans="1:4">
      <c r="A99" s="7" t="s">
        <v>360</v>
      </c>
      <c r="C99" s="51" t="s">
        <v>203</v>
      </c>
      <c r="D99" s="83" t="s">
        <v>361</v>
      </c>
    </row>
    <row r="100" spans="1:4">
      <c r="A100" s="7" t="s">
        <v>362</v>
      </c>
      <c r="C100" s="51" t="s">
        <v>203</v>
      </c>
      <c r="D100" s="83" t="s">
        <v>363</v>
      </c>
    </row>
    <row r="101" spans="1:4">
      <c r="C101" s="51" t="s">
        <v>203</v>
      </c>
      <c r="D101" s="83" t="s">
        <v>364</v>
      </c>
    </row>
    <row r="102" spans="1:4">
      <c r="C102" s="51" t="s">
        <v>203</v>
      </c>
      <c r="D102" s="83" t="s">
        <v>365</v>
      </c>
    </row>
    <row r="103" spans="1:4">
      <c r="C103" s="51" t="s">
        <v>203</v>
      </c>
      <c r="D103" s="83" t="s">
        <v>366</v>
      </c>
    </row>
    <row r="104" spans="1:4">
      <c r="C104" s="51" t="s">
        <v>203</v>
      </c>
      <c r="D104" s="83" t="s">
        <v>367</v>
      </c>
    </row>
    <row r="105" spans="1:4">
      <c r="C105" s="51" t="s">
        <v>203</v>
      </c>
      <c r="D105" s="83" t="s">
        <v>368</v>
      </c>
    </row>
    <row r="106" spans="1:4">
      <c r="C106" s="51" t="s">
        <v>203</v>
      </c>
      <c r="D106" s="83" t="s">
        <v>369</v>
      </c>
    </row>
    <row r="107" spans="1:4">
      <c r="C107" s="51" t="s">
        <v>204</v>
      </c>
      <c r="D107" s="66" t="s">
        <v>370</v>
      </c>
    </row>
    <row r="108" spans="1:4">
      <c r="C108" s="51" t="s">
        <v>204</v>
      </c>
      <c r="D108" s="66" t="s">
        <v>371</v>
      </c>
    </row>
    <row r="109" spans="1:4">
      <c r="C109" s="51" t="s">
        <v>204</v>
      </c>
      <c r="D109" s="66" t="s">
        <v>372</v>
      </c>
    </row>
    <row r="110" spans="1:4">
      <c r="C110" s="51" t="s">
        <v>207</v>
      </c>
      <c r="D110" s="83" t="s">
        <v>373</v>
      </c>
    </row>
    <row r="111" spans="1:4">
      <c r="C111" s="51" t="s">
        <v>207</v>
      </c>
      <c r="D111" s="83" t="s">
        <v>374</v>
      </c>
    </row>
    <row r="112" spans="1:4">
      <c r="C112" s="51" t="s">
        <v>207</v>
      </c>
      <c r="D112" s="83" t="s">
        <v>375</v>
      </c>
    </row>
    <row r="113" spans="3:7">
      <c r="C113" s="51" t="s">
        <v>207</v>
      </c>
      <c r="D113" s="83" t="s">
        <v>376</v>
      </c>
    </row>
    <row r="114" spans="3:7">
      <c r="C114" s="51" t="s">
        <v>207</v>
      </c>
      <c r="D114" s="83" t="s">
        <v>377</v>
      </c>
    </row>
    <row r="115" spans="3:7">
      <c r="C115" s="51" t="s">
        <v>208</v>
      </c>
      <c r="D115" s="66" t="s">
        <v>378</v>
      </c>
    </row>
    <row r="116" spans="3:7">
      <c r="C116" s="51" t="s">
        <v>211</v>
      </c>
      <c r="D116" s="83" t="s">
        <v>379</v>
      </c>
    </row>
    <row r="117" spans="3:7">
      <c r="C117" s="51" t="s">
        <v>211</v>
      </c>
      <c r="D117" s="83" t="s">
        <v>380</v>
      </c>
    </row>
    <row r="118" spans="3:7">
      <c r="C118" s="51" t="s">
        <v>212</v>
      </c>
      <c r="D118" s="66" t="s">
        <v>381</v>
      </c>
    </row>
    <row r="119" spans="3:7">
      <c r="C119" s="51" t="s">
        <v>212</v>
      </c>
      <c r="D119" s="66" t="s">
        <v>382</v>
      </c>
    </row>
    <row r="120" spans="3:7">
      <c r="C120" s="51" t="s">
        <v>212</v>
      </c>
      <c r="D120" s="66" t="s">
        <v>383</v>
      </c>
    </row>
    <row r="121" spans="3:7">
      <c r="C121" s="51" t="s">
        <v>212</v>
      </c>
      <c r="D121" s="66" t="s">
        <v>384</v>
      </c>
    </row>
    <row r="122" spans="3:7">
      <c r="C122" s="51" t="s">
        <v>212</v>
      </c>
      <c r="D122" s="66" t="s">
        <v>385</v>
      </c>
    </row>
    <row r="123" spans="3:7">
      <c r="C123" s="51" t="s">
        <v>212</v>
      </c>
      <c r="D123" s="66" t="s">
        <v>386</v>
      </c>
      <c r="G123" s="51"/>
    </row>
    <row r="124" spans="3:7">
      <c r="C124" s="51" t="s">
        <v>215</v>
      </c>
      <c r="D124" s="83" t="s">
        <v>387</v>
      </c>
    </row>
    <row r="125" spans="3:7">
      <c r="C125" s="51" t="s">
        <v>215</v>
      </c>
      <c r="D125" s="83" t="s">
        <v>388</v>
      </c>
    </row>
    <row r="126" spans="3:7">
      <c r="C126" s="51" t="s">
        <v>215</v>
      </c>
      <c r="D126" s="83" t="s">
        <v>389</v>
      </c>
    </row>
    <row r="127" spans="3:7">
      <c r="C127" s="51" t="s">
        <v>215</v>
      </c>
      <c r="D127" s="83" t="s">
        <v>390</v>
      </c>
    </row>
    <row r="128" spans="3:7">
      <c r="C128" s="51" t="s">
        <v>215</v>
      </c>
      <c r="D128" s="83" t="s">
        <v>391</v>
      </c>
    </row>
    <row r="129" spans="3:17">
      <c r="C129" s="51" t="s">
        <v>218</v>
      </c>
      <c r="D129" s="66" t="s">
        <v>392</v>
      </c>
    </row>
    <row r="130" spans="3:17">
      <c r="C130" s="51" t="s">
        <v>218</v>
      </c>
      <c r="D130" s="66" t="s">
        <v>393</v>
      </c>
    </row>
    <row r="131" spans="3:17">
      <c r="C131" s="51" t="s">
        <v>218</v>
      </c>
      <c r="D131" s="66" t="s">
        <v>394</v>
      </c>
    </row>
    <row r="132" spans="3:17">
      <c r="C132" s="51" t="s">
        <v>218</v>
      </c>
      <c r="D132" s="66" t="s">
        <v>395</v>
      </c>
    </row>
    <row r="133" spans="3:17">
      <c r="C133" s="51" t="s">
        <v>218</v>
      </c>
      <c r="D133" s="66" t="s">
        <v>396</v>
      </c>
    </row>
    <row r="134" spans="3:17">
      <c r="C134" s="51" t="s">
        <v>221</v>
      </c>
      <c r="D134" s="83" t="s">
        <v>397</v>
      </c>
      <c r="P134" s="51"/>
      <c r="Q134" s="51"/>
    </row>
    <row r="135" spans="3:17">
      <c r="C135" s="51" t="s">
        <v>221</v>
      </c>
      <c r="D135" s="83" t="s">
        <v>398</v>
      </c>
    </row>
    <row r="136" spans="3:17">
      <c r="C136" s="51" t="s">
        <v>221</v>
      </c>
      <c r="D136" s="83" t="s">
        <v>399</v>
      </c>
    </row>
    <row r="137" spans="3:17">
      <c r="C137" s="51" t="s">
        <v>224</v>
      </c>
      <c r="D137" s="66" t="s">
        <v>400</v>
      </c>
    </row>
    <row r="138" spans="3:17">
      <c r="C138" s="51" t="s">
        <v>224</v>
      </c>
      <c r="D138" s="66" t="s">
        <v>401</v>
      </c>
    </row>
    <row r="139" spans="3:17">
      <c r="C139" s="51" t="s">
        <v>224</v>
      </c>
      <c r="D139" s="66" t="s">
        <v>402</v>
      </c>
    </row>
    <row r="140" spans="3:17">
      <c r="C140" s="51" t="s">
        <v>224</v>
      </c>
      <c r="D140" s="66" t="s">
        <v>403</v>
      </c>
    </row>
    <row r="141" spans="3:17">
      <c r="C141" s="51" t="s">
        <v>224</v>
      </c>
      <c r="D141" s="66" t="s">
        <v>404</v>
      </c>
    </row>
    <row r="142" spans="3:17">
      <c r="C142" s="51" t="s">
        <v>227</v>
      </c>
      <c r="D142" s="83" t="s">
        <v>405</v>
      </c>
    </row>
    <row r="143" spans="3:17">
      <c r="C143" s="51" t="s">
        <v>227</v>
      </c>
      <c r="D143" s="83" t="s">
        <v>406</v>
      </c>
    </row>
    <row r="144" spans="3:17">
      <c r="C144" s="51" t="s">
        <v>227</v>
      </c>
      <c r="D144" s="83" t="s">
        <v>407</v>
      </c>
    </row>
    <row r="145" spans="3:4">
      <c r="C145" s="51" t="s">
        <v>227</v>
      </c>
      <c r="D145" s="83" t="s">
        <v>408</v>
      </c>
    </row>
    <row r="146" spans="3:4">
      <c r="C146" s="51" t="s">
        <v>227</v>
      </c>
      <c r="D146" s="83" t="s">
        <v>409</v>
      </c>
    </row>
    <row r="147" spans="3:4">
      <c r="C147" s="51" t="s">
        <v>227</v>
      </c>
      <c r="D147" s="83" t="s">
        <v>410</v>
      </c>
    </row>
    <row r="148" spans="3:4">
      <c r="C148" s="51" t="s">
        <v>227</v>
      </c>
      <c r="D148" s="83" t="s">
        <v>411</v>
      </c>
    </row>
    <row r="149" spans="3:4">
      <c r="C149" s="51" t="s">
        <v>227</v>
      </c>
      <c r="D149" s="83" t="s">
        <v>412</v>
      </c>
    </row>
    <row r="150" spans="3:4">
      <c r="C150" s="51" t="s">
        <v>227</v>
      </c>
      <c r="D150" s="83" t="s">
        <v>413</v>
      </c>
    </row>
    <row r="151" spans="3:4">
      <c r="C151" s="51" t="s">
        <v>227</v>
      </c>
      <c r="D151" s="83" t="s">
        <v>414</v>
      </c>
    </row>
    <row r="152" spans="3:4">
      <c r="C152" s="51" t="s">
        <v>227</v>
      </c>
      <c r="D152" s="83" t="s">
        <v>415</v>
      </c>
    </row>
    <row r="153" spans="3:4">
      <c r="C153" s="51" t="s">
        <v>230</v>
      </c>
      <c r="D153" s="66" t="s">
        <v>416</v>
      </c>
    </row>
    <row r="154" spans="3:4">
      <c r="C154" s="51" t="s">
        <v>230</v>
      </c>
      <c r="D154" s="66" t="s">
        <v>417</v>
      </c>
    </row>
    <row r="155" spans="3:4">
      <c r="C155" s="51" t="s">
        <v>230</v>
      </c>
      <c r="D155" s="66" t="s">
        <v>418</v>
      </c>
    </row>
    <row r="156" spans="3:4">
      <c r="C156" s="51" t="s">
        <v>230</v>
      </c>
      <c r="D156" s="66" t="s">
        <v>419</v>
      </c>
    </row>
    <row r="157" spans="3:4">
      <c r="C157" s="51" t="s">
        <v>230</v>
      </c>
      <c r="D157" s="66" t="s">
        <v>420</v>
      </c>
    </row>
    <row r="158" spans="3:4">
      <c r="C158" s="51" t="s">
        <v>230</v>
      </c>
      <c r="D158" s="66" t="s">
        <v>421</v>
      </c>
    </row>
    <row r="159" spans="3:4">
      <c r="C159" s="51" t="s">
        <v>230</v>
      </c>
      <c r="D159" s="66" t="s">
        <v>422</v>
      </c>
    </row>
    <row r="160" spans="3:4">
      <c r="C160" s="51" t="s">
        <v>230</v>
      </c>
      <c r="D160" s="66" t="s">
        <v>423</v>
      </c>
    </row>
    <row r="161" spans="3:12">
      <c r="C161" s="51" t="s">
        <v>230</v>
      </c>
      <c r="D161" s="66" t="s">
        <v>424</v>
      </c>
    </row>
    <row r="162" spans="3:12">
      <c r="C162" s="51" t="s">
        <v>233</v>
      </c>
      <c r="D162" s="66" t="s">
        <v>425</v>
      </c>
    </row>
    <row r="163" spans="3:12">
      <c r="C163" s="51" t="s">
        <v>233</v>
      </c>
      <c r="D163" s="66" t="s">
        <v>426</v>
      </c>
    </row>
    <row r="164" spans="3:12">
      <c r="C164" s="51" t="s">
        <v>233</v>
      </c>
      <c r="D164" s="66" t="s">
        <v>427</v>
      </c>
    </row>
    <row r="165" spans="3:12">
      <c r="C165" s="51" t="s">
        <v>233</v>
      </c>
      <c r="D165" s="66" t="s">
        <v>428</v>
      </c>
      <c r="L165" s="51"/>
    </row>
    <row r="166" spans="3:12">
      <c r="C166" s="51" t="s">
        <v>233</v>
      </c>
      <c r="D166" s="66" t="s">
        <v>429</v>
      </c>
    </row>
    <row r="167" spans="3:12">
      <c r="C167" s="51" t="s">
        <v>233</v>
      </c>
      <c r="D167" s="66" t="s">
        <v>430</v>
      </c>
    </row>
    <row r="168" spans="3:12">
      <c r="C168" s="51" t="s">
        <v>233</v>
      </c>
      <c r="D168" s="66" t="s">
        <v>431</v>
      </c>
    </row>
    <row r="169" spans="3:12">
      <c r="C169" s="51" t="s">
        <v>236</v>
      </c>
      <c r="D169" s="83" t="s">
        <v>432</v>
      </c>
    </row>
    <row r="170" spans="3:12">
      <c r="C170" s="51" t="s">
        <v>236</v>
      </c>
      <c r="D170" s="83" t="s">
        <v>433</v>
      </c>
    </row>
    <row r="171" spans="3:12">
      <c r="C171" s="51" t="s">
        <v>236</v>
      </c>
      <c r="D171" s="83" t="s">
        <v>434</v>
      </c>
    </row>
    <row r="172" spans="3:12">
      <c r="C172" s="51" t="s">
        <v>236</v>
      </c>
      <c r="D172" s="83" t="s">
        <v>435</v>
      </c>
    </row>
    <row r="173" spans="3:12">
      <c r="C173" s="51" t="s">
        <v>239</v>
      </c>
      <c r="D173" s="66" t="s">
        <v>436</v>
      </c>
    </row>
    <row r="174" spans="3:12">
      <c r="C174" s="51" t="s">
        <v>242</v>
      </c>
      <c r="D174" s="83" t="s">
        <v>437</v>
      </c>
    </row>
    <row r="175" spans="3:12">
      <c r="C175" s="51" t="s">
        <v>242</v>
      </c>
      <c r="D175" s="83" t="s">
        <v>438</v>
      </c>
    </row>
    <row r="176" spans="3:12">
      <c r="C176" s="51" t="s">
        <v>242</v>
      </c>
      <c r="D176" s="83" t="s">
        <v>439</v>
      </c>
    </row>
    <row r="177" spans="3:4">
      <c r="C177" s="51" t="s">
        <v>242</v>
      </c>
      <c r="D177" s="83" t="s">
        <v>440</v>
      </c>
    </row>
    <row r="178" spans="3:4">
      <c r="C178" s="51" t="s">
        <v>242</v>
      </c>
      <c r="D178" s="83" t="s">
        <v>441</v>
      </c>
    </row>
    <row r="179" spans="3:4">
      <c r="C179" s="86" t="s">
        <v>245</v>
      </c>
      <c r="D179" s="66" t="s">
        <v>442</v>
      </c>
    </row>
    <row r="180" spans="3:4">
      <c r="C180" s="86" t="s">
        <v>245</v>
      </c>
      <c r="D180" s="66" t="s">
        <v>443</v>
      </c>
    </row>
    <row r="181" spans="3:4">
      <c r="C181" s="86" t="s">
        <v>248</v>
      </c>
      <c r="D181" s="83" t="s">
        <v>444</v>
      </c>
    </row>
    <row r="182" spans="3:4">
      <c r="C182" s="86" t="s">
        <v>248</v>
      </c>
      <c r="D182" s="83" t="s">
        <v>445</v>
      </c>
    </row>
    <row r="183" spans="3:4">
      <c r="C183" s="86" t="s">
        <v>248</v>
      </c>
      <c r="D183" s="83" t="s">
        <v>446</v>
      </c>
    </row>
    <row r="184" spans="3:4">
      <c r="C184" s="86" t="s">
        <v>248</v>
      </c>
      <c r="D184" s="83" t="s">
        <v>447</v>
      </c>
    </row>
    <row r="185" spans="3:4">
      <c r="C185" s="86" t="s">
        <v>248</v>
      </c>
      <c r="D185" s="83" t="s">
        <v>448</v>
      </c>
    </row>
    <row r="186" spans="3:4">
      <c r="C186" s="86" t="s">
        <v>248</v>
      </c>
      <c r="D186" s="83" t="s">
        <v>449</v>
      </c>
    </row>
    <row r="187" spans="3:4">
      <c r="C187" s="86" t="s">
        <v>248</v>
      </c>
      <c r="D187" s="83" t="s">
        <v>450</v>
      </c>
    </row>
    <row r="188" spans="3:4">
      <c r="C188" s="86" t="s">
        <v>248</v>
      </c>
      <c r="D188" s="83" t="s">
        <v>451</v>
      </c>
    </row>
    <row r="189" spans="3:4">
      <c r="C189" s="86" t="s">
        <v>248</v>
      </c>
      <c r="D189" s="83" t="s">
        <v>452</v>
      </c>
    </row>
    <row r="190" spans="3:4">
      <c r="C190" s="86" t="s">
        <v>251</v>
      </c>
      <c r="D190" s="66" t="s">
        <v>453</v>
      </c>
    </row>
    <row r="191" spans="3:4">
      <c r="C191" s="86" t="s">
        <v>251</v>
      </c>
      <c r="D191" s="66" t="s">
        <v>454</v>
      </c>
    </row>
    <row r="192" spans="3:4">
      <c r="C192" s="86" t="s">
        <v>251</v>
      </c>
      <c r="D192" s="66" t="s">
        <v>455</v>
      </c>
    </row>
    <row r="193" spans="3:4">
      <c r="C193" s="86" t="s">
        <v>251</v>
      </c>
      <c r="D193" s="66" t="s">
        <v>456</v>
      </c>
    </row>
    <row r="194" spans="3:4">
      <c r="C194" s="86" t="s">
        <v>251</v>
      </c>
      <c r="D194" s="66" t="s">
        <v>457</v>
      </c>
    </row>
    <row r="195" spans="3:4">
      <c r="C195" s="86" t="s">
        <v>251</v>
      </c>
      <c r="D195" s="66" t="s">
        <v>458</v>
      </c>
    </row>
    <row r="196" spans="3:4">
      <c r="C196" s="86" t="s">
        <v>251</v>
      </c>
      <c r="D196" s="66" t="s">
        <v>459</v>
      </c>
    </row>
    <row r="197" spans="3:4">
      <c r="C197" s="86" t="s">
        <v>251</v>
      </c>
      <c r="D197" s="66" t="s">
        <v>460</v>
      </c>
    </row>
    <row r="198" spans="3:4">
      <c r="C198" s="86" t="s">
        <v>251</v>
      </c>
      <c r="D198" s="66" t="s">
        <v>461</v>
      </c>
    </row>
    <row r="199" spans="3:4">
      <c r="C199" s="86" t="s">
        <v>251</v>
      </c>
      <c r="D199" s="66" t="s">
        <v>462</v>
      </c>
    </row>
    <row r="200" spans="3:4">
      <c r="C200" s="86" t="s">
        <v>251</v>
      </c>
      <c r="D200" s="66" t="s">
        <v>463</v>
      </c>
    </row>
    <row r="201" spans="3:4">
      <c r="C201" s="86" t="s">
        <v>251</v>
      </c>
      <c r="D201" s="66" t="s">
        <v>464</v>
      </c>
    </row>
    <row r="202" spans="3:4">
      <c r="C202" s="86" t="s">
        <v>251</v>
      </c>
      <c r="D202" s="66" t="s">
        <v>465</v>
      </c>
    </row>
    <row r="203" spans="3:4">
      <c r="C203" s="86" t="s">
        <v>254</v>
      </c>
      <c r="D203" s="83" t="s">
        <v>466</v>
      </c>
    </row>
    <row r="204" spans="3:4">
      <c r="C204" s="86" t="s">
        <v>254</v>
      </c>
      <c r="D204" s="83" t="s">
        <v>467</v>
      </c>
    </row>
    <row r="205" spans="3:4">
      <c r="C205" s="86" t="s">
        <v>254</v>
      </c>
      <c r="D205" s="83" t="s">
        <v>468</v>
      </c>
    </row>
    <row r="206" spans="3:4">
      <c r="C206" s="86" t="s">
        <v>254</v>
      </c>
      <c r="D206" s="83" t="s">
        <v>469</v>
      </c>
    </row>
    <row r="207" spans="3:4">
      <c r="C207" s="86" t="s">
        <v>257</v>
      </c>
      <c r="D207" s="66" t="s">
        <v>470</v>
      </c>
    </row>
    <row r="208" spans="3:4">
      <c r="C208" s="86" t="s">
        <v>257</v>
      </c>
      <c r="D208" s="66" t="s">
        <v>471</v>
      </c>
    </row>
    <row r="209" spans="3:4">
      <c r="C209" s="86" t="s">
        <v>257</v>
      </c>
      <c r="D209" s="66" t="s">
        <v>472</v>
      </c>
    </row>
    <row r="210" spans="3:4">
      <c r="C210" s="86" t="s">
        <v>260</v>
      </c>
      <c r="D210" s="83" t="s">
        <v>473</v>
      </c>
    </row>
    <row r="211" spans="3:4">
      <c r="C211" s="86" t="s">
        <v>260</v>
      </c>
      <c r="D211" s="83" t="s">
        <v>474</v>
      </c>
    </row>
    <row r="212" spans="3:4">
      <c r="C212" s="86" t="s">
        <v>260</v>
      </c>
      <c r="D212" s="83" t="s">
        <v>475</v>
      </c>
    </row>
    <row r="213" spans="3:4">
      <c r="C213" s="86" t="s">
        <v>260</v>
      </c>
      <c r="D213" s="83" t="s">
        <v>476</v>
      </c>
    </row>
    <row r="214" spans="3:4">
      <c r="C214" s="86" t="s">
        <v>260</v>
      </c>
      <c r="D214" s="83" t="s">
        <v>477</v>
      </c>
    </row>
    <row r="215" spans="3:4">
      <c r="C215" s="86" t="s">
        <v>260</v>
      </c>
      <c r="D215" s="83" t="s">
        <v>478</v>
      </c>
    </row>
    <row r="216" spans="3:4">
      <c r="C216" s="86" t="s">
        <v>260</v>
      </c>
      <c r="D216" s="83" t="s">
        <v>479</v>
      </c>
    </row>
    <row r="217" spans="3:4">
      <c r="C217" s="86" t="s">
        <v>260</v>
      </c>
      <c r="D217" s="83" t="s">
        <v>480</v>
      </c>
    </row>
    <row r="218" spans="3:4">
      <c r="C218" s="86" t="s">
        <v>260</v>
      </c>
      <c r="D218" s="83" t="s">
        <v>481</v>
      </c>
    </row>
    <row r="219" spans="3:4">
      <c r="C219" s="86" t="s">
        <v>260</v>
      </c>
      <c r="D219" s="83" t="s">
        <v>482</v>
      </c>
    </row>
    <row r="220" spans="3:4">
      <c r="C220" s="86" t="s">
        <v>260</v>
      </c>
      <c r="D220" s="83" t="s">
        <v>483</v>
      </c>
    </row>
    <row r="221" spans="3:4">
      <c r="C221" s="86" t="s">
        <v>260</v>
      </c>
      <c r="D221" s="83" t="s">
        <v>484</v>
      </c>
    </row>
    <row r="222" spans="3:4">
      <c r="C222" s="86" t="s">
        <v>260</v>
      </c>
      <c r="D222" s="83" t="s">
        <v>485</v>
      </c>
    </row>
    <row r="223" spans="3:4">
      <c r="C223" s="86" t="s">
        <v>260</v>
      </c>
      <c r="D223" s="83" t="s">
        <v>486</v>
      </c>
    </row>
    <row r="224" spans="3:4">
      <c r="C224" s="86" t="s">
        <v>260</v>
      </c>
      <c r="D224" s="83" t="s">
        <v>487</v>
      </c>
    </row>
    <row r="225" spans="3:4">
      <c r="C225" s="86" t="s">
        <v>263</v>
      </c>
      <c r="D225" s="66" t="s">
        <v>488</v>
      </c>
    </row>
    <row r="226" spans="3:4">
      <c r="C226" s="86" t="s">
        <v>263</v>
      </c>
      <c r="D226" s="66" t="s">
        <v>489</v>
      </c>
    </row>
    <row r="227" spans="3:4">
      <c r="C227" s="86" t="s">
        <v>263</v>
      </c>
      <c r="D227" s="66" t="s">
        <v>490</v>
      </c>
    </row>
    <row r="228" spans="3:4">
      <c r="C228" s="86" t="s">
        <v>263</v>
      </c>
      <c r="D228" s="66" t="s">
        <v>491</v>
      </c>
    </row>
    <row r="229" spans="3:4">
      <c r="C229" s="86" t="s">
        <v>263</v>
      </c>
      <c r="D229" s="66" t="s">
        <v>492</v>
      </c>
    </row>
    <row r="230" spans="3:4">
      <c r="C230" s="86" t="s">
        <v>266</v>
      </c>
      <c r="D230" s="83" t="s">
        <v>493</v>
      </c>
    </row>
    <row r="231" spans="3:4">
      <c r="C231" s="86" t="s">
        <v>266</v>
      </c>
      <c r="D231" s="83" t="s">
        <v>494</v>
      </c>
    </row>
    <row r="232" spans="3:4">
      <c r="C232" s="86" t="s">
        <v>266</v>
      </c>
      <c r="D232" s="83" t="s">
        <v>495</v>
      </c>
    </row>
    <row r="233" spans="3:4">
      <c r="C233" s="86" t="s">
        <v>268</v>
      </c>
      <c r="D233" s="66" t="s">
        <v>496</v>
      </c>
    </row>
    <row r="234" spans="3:4">
      <c r="C234" s="86" t="s">
        <v>268</v>
      </c>
      <c r="D234" s="66" t="s">
        <v>497</v>
      </c>
    </row>
    <row r="235" spans="3:4">
      <c r="C235" s="86" t="s">
        <v>268</v>
      </c>
      <c r="D235" s="66" t="s">
        <v>498</v>
      </c>
    </row>
    <row r="236" spans="3:4">
      <c r="C236" s="86" t="s">
        <v>270</v>
      </c>
      <c r="D236" s="83" t="s">
        <v>499</v>
      </c>
    </row>
    <row r="237" spans="3:4">
      <c r="C237" s="86" t="s">
        <v>270</v>
      </c>
      <c r="D237" s="83" t="s">
        <v>500</v>
      </c>
    </row>
    <row r="238" spans="3:4">
      <c r="C238" s="86" t="s">
        <v>270</v>
      </c>
      <c r="D238" s="83" t="s">
        <v>501</v>
      </c>
    </row>
    <row r="239" spans="3:4">
      <c r="C239" s="86" t="s">
        <v>270</v>
      </c>
      <c r="D239" s="83" t="s">
        <v>502</v>
      </c>
    </row>
    <row r="240" spans="3:4">
      <c r="C240" s="86" t="s">
        <v>270</v>
      </c>
      <c r="D240" s="83" t="s">
        <v>503</v>
      </c>
    </row>
    <row r="241" spans="3:4">
      <c r="C241" s="86" t="s">
        <v>270</v>
      </c>
      <c r="D241" s="83" t="s">
        <v>504</v>
      </c>
    </row>
    <row r="242" spans="3:4">
      <c r="C242" s="86" t="s">
        <v>270</v>
      </c>
      <c r="D242" s="83" t="s">
        <v>505</v>
      </c>
    </row>
    <row r="243" spans="3:4">
      <c r="C243" s="86" t="s">
        <v>272</v>
      </c>
      <c r="D243" s="66" t="s">
        <v>506</v>
      </c>
    </row>
    <row r="244" spans="3:4">
      <c r="C244" s="86" t="s">
        <v>272</v>
      </c>
      <c r="D244" s="66" t="s">
        <v>507</v>
      </c>
    </row>
    <row r="245" spans="3:4">
      <c r="C245" s="86" t="s">
        <v>272</v>
      </c>
      <c r="D245" s="66" t="s">
        <v>508</v>
      </c>
    </row>
    <row r="246" spans="3:4">
      <c r="C246" s="86" t="s">
        <v>274</v>
      </c>
      <c r="D246" s="83" t="s">
        <v>509</v>
      </c>
    </row>
    <row r="247" spans="3:4">
      <c r="C247" s="86" t="s">
        <v>274</v>
      </c>
      <c r="D247" s="83" t="s">
        <v>510</v>
      </c>
    </row>
    <row r="248" spans="3:4">
      <c r="C248" s="86" t="s">
        <v>274</v>
      </c>
      <c r="D248" s="83" t="s">
        <v>511</v>
      </c>
    </row>
    <row r="249" spans="3:4">
      <c r="C249" s="86" t="s">
        <v>274</v>
      </c>
      <c r="D249" s="83" t="s">
        <v>512</v>
      </c>
    </row>
    <row r="250" spans="3:4">
      <c r="C250" s="86" t="s">
        <v>276</v>
      </c>
      <c r="D250" s="66" t="s">
        <v>513</v>
      </c>
    </row>
    <row r="251" spans="3:4">
      <c r="C251" s="86" t="s">
        <v>276</v>
      </c>
      <c r="D251" s="66" t="s">
        <v>514</v>
      </c>
    </row>
    <row r="252" spans="3:4">
      <c r="C252" s="86" t="s">
        <v>276</v>
      </c>
      <c r="D252" s="66" t="s">
        <v>515</v>
      </c>
    </row>
    <row r="253" spans="3:4">
      <c r="C253" s="86" t="s">
        <v>276</v>
      </c>
      <c r="D253" s="66" t="s">
        <v>511</v>
      </c>
    </row>
    <row r="254" spans="3:4">
      <c r="C254" s="86" t="s">
        <v>278</v>
      </c>
      <c r="D254" s="83" t="s">
        <v>516</v>
      </c>
    </row>
    <row r="255" spans="3:4">
      <c r="C255" s="86" t="s">
        <v>278</v>
      </c>
      <c r="D255" s="83" t="s">
        <v>517</v>
      </c>
    </row>
    <row r="256" spans="3:4">
      <c r="C256" s="86" t="s">
        <v>278</v>
      </c>
      <c r="D256" s="83" t="s">
        <v>518</v>
      </c>
    </row>
    <row r="257" spans="3:4">
      <c r="C257" s="86" t="s">
        <v>280</v>
      </c>
      <c r="D257" s="66" t="s">
        <v>519</v>
      </c>
    </row>
    <row r="258" spans="3:4">
      <c r="C258" s="86" t="s">
        <v>280</v>
      </c>
      <c r="D258" s="66" t="s">
        <v>520</v>
      </c>
    </row>
    <row r="259" spans="3:4">
      <c r="C259" s="86" t="s">
        <v>280</v>
      </c>
      <c r="D259" s="66" t="s">
        <v>521</v>
      </c>
    </row>
    <row r="260" spans="3:4">
      <c r="C260" s="86" t="s">
        <v>280</v>
      </c>
      <c r="D260" s="66" t="s">
        <v>522</v>
      </c>
    </row>
    <row r="261" spans="3:4">
      <c r="C261" s="86" t="s">
        <v>280</v>
      </c>
      <c r="D261" s="66" t="s">
        <v>523</v>
      </c>
    </row>
    <row r="262" spans="3:4">
      <c r="C262" s="86" t="s">
        <v>280</v>
      </c>
      <c r="D262" s="66" t="s">
        <v>524</v>
      </c>
    </row>
    <row r="263" spans="3:4">
      <c r="C263" s="86" t="s">
        <v>280</v>
      </c>
      <c r="D263" s="66" t="s">
        <v>525</v>
      </c>
    </row>
    <row r="264" spans="3:4">
      <c r="C264" s="86" t="s">
        <v>280</v>
      </c>
      <c r="D264" s="66" t="s">
        <v>526</v>
      </c>
    </row>
    <row r="265" spans="3:4">
      <c r="C265" s="86" t="s">
        <v>282</v>
      </c>
      <c r="D265" s="83" t="s">
        <v>527</v>
      </c>
    </row>
    <row r="266" spans="3:4">
      <c r="C266" s="86" t="s">
        <v>282</v>
      </c>
      <c r="D266" s="83" t="s">
        <v>528</v>
      </c>
    </row>
    <row r="267" spans="3:4">
      <c r="C267" s="86" t="s">
        <v>282</v>
      </c>
      <c r="D267" s="83" t="s">
        <v>429</v>
      </c>
    </row>
    <row r="268" spans="3:4">
      <c r="C268" s="86" t="s">
        <v>282</v>
      </c>
      <c r="D268" s="83" t="s">
        <v>529</v>
      </c>
    </row>
    <row r="269" spans="3:4">
      <c r="C269" s="86" t="s">
        <v>282</v>
      </c>
      <c r="D269" s="83" t="s">
        <v>530</v>
      </c>
    </row>
    <row r="270" spans="3:4">
      <c r="C270" s="86" t="s">
        <v>284</v>
      </c>
      <c r="D270" s="66" t="s">
        <v>531</v>
      </c>
    </row>
    <row r="271" spans="3:4">
      <c r="C271" s="86" t="s">
        <v>284</v>
      </c>
      <c r="D271" s="66" t="s">
        <v>532</v>
      </c>
    </row>
    <row r="272" spans="3:4">
      <c r="C272" s="86" t="s">
        <v>286</v>
      </c>
      <c r="D272" s="83" t="s">
        <v>533</v>
      </c>
    </row>
    <row r="273" spans="3:4">
      <c r="C273" s="86" t="s">
        <v>286</v>
      </c>
      <c r="D273" s="83" t="s">
        <v>534</v>
      </c>
    </row>
    <row r="274" spans="3:4">
      <c r="C274" s="86" t="s">
        <v>286</v>
      </c>
      <c r="D274" s="83" t="s">
        <v>535</v>
      </c>
    </row>
    <row r="275" spans="3:4">
      <c r="C275" s="86" t="s">
        <v>286</v>
      </c>
      <c r="D275" s="83" t="s">
        <v>536</v>
      </c>
    </row>
    <row r="276" spans="3:4">
      <c r="C276" s="86" t="s">
        <v>288</v>
      </c>
      <c r="D276" s="66" t="s">
        <v>537</v>
      </c>
    </row>
    <row r="277" spans="3:4">
      <c r="C277" s="86" t="s">
        <v>288</v>
      </c>
      <c r="D277" s="66" t="s">
        <v>538</v>
      </c>
    </row>
    <row r="278" spans="3:4">
      <c r="C278" s="86" t="s">
        <v>288</v>
      </c>
      <c r="D278" s="66" t="s">
        <v>539</v>
      </c>
    </row>
    <row r="279" spans="3:4">
      <c r="C279" s="86" t="s">
        <v>290</v>
      </c>
      <c r="D279" s="83" t="s">
        <v>540</v>
      </c>
    </row>
    <row r="280" spans="3:4">
      <c r="C280" s="86" t="s">
        <v>290</v>
      </c>
      <c r="D280" s="83" t="s">
        <v>541</v>
      </c>
    </row>
    <row r="281" spans="3:4">
      <c r="C281" s="86" t="s">
        <v>290</v>
      </c>
      <c r="D281" s="83" t="s">
        <v>542</v>
      </c>
    </row>
    <row r="282" spans="3:4">
      <c r="C282" s="86" t="s">
        <v>290</v>
      </c>
      <c r="D282" s="83" t="s">
        <v>543</v>
      </c>
    </row>
    <row r="283" spans="3:4">
      <c r="C283" s="86" t="s">
        <v>290</v>
      </c>
      <c r="D283" s="83" t="s">
        <v>544</v>
      </c>
    </row>
    <row r="284" spans="3:4">
      <c r="C284" s="86" t="s">
        <v>290</v>
      </c>
      <c r="D284" s="83" t="s">
        <v>545</v>
      </c>
    </row>
    <row r="285" spans="3:4">
      <c r="C285" s="86" t="s">
        <v>290</v>
      </c>
      <c r="D285" s="83" t="s">
        <v>543</v>
      </c>
    </row>
    <row r="286" spans="3:4">
      <c r="C286" s="86" t="s">
        <v>292</v>
      </c>
      <c r="D286" s="66" t="s">
        <v>493</v>
      </c>
    </row>
    <row r="287" spans="3:4">
      <c r="C287" s="86" t="s">
        <v>292</v>
      </c>
      <c r="D287" s="66" t="s">
        <v>546</v>
      </c>
    </row>
    <row r="288" spans="3:4">
      <c r="C288" s="86" t="s">
        <v>292</v>
      </c>
      <c r="D288" s="66" t="s">
        <v>547</v>
      </c>
    </row>
    <row r="289" spans="3:4">
      <c r="C289" s="86" t="s">
        <v>294</v>
      </c>
      <c r="D289" s="83" t="s">
        <v>548</v>
      </c>
    </row>
    <row r="290" spans="3:4">
      <c r="C290" s="86" t="s">
        <v>294</v>
      </c>
      <c r="D290" s="83" t="s">
        <v>549</v>
      </c>
    </row>
    <row r="291" spans="3:4">
      <c r="C291" s="86" t="s">
        <v>294</v>
      </c>
      <c r="D291" s="83" t="s">
        <v>550</v>
      </c>
    </row>
    <row r="292" spans="3:4">
      <c r="C292" s="86" t="s">
        <v>294</v>
      </c>
      <c r="D292" s="83" t="s">
        <v>551</v>
      </c>
    </row>
    <row r="293" spans="3:4">
      <c r="C293" s="86" t="s">
        <v>294</v>
      </c>
      <c r="D293" s="83" t="s">
        <v>552</v>
      </c>
    </row>
    <row r="294" spans="3:4">
      <c r="C294" s="86" t="s">
        <v>294</v>
      </c>
      <c r="D294" s="83" t="s">
        <v>553</v>
      </c>
    </row>
    <row r="295" spans="3:4">
      <c r="C295" s="86" t="s">
        <v>296</v>
      </c>
      <c r="D295" s="66" t="s">
        <v>554</v>
      </c>
    </row>
    <row r="296" spans="3:4">
      <c r="C296" s="86" t="s">
        <v>296</v>
      </c>
      <c r="D296" s="66" t="s">
        <v>555</v>
      </c>
    </row>
    <row r="297" spans="3:4">
      <c r="C297" s="86" t="s">
        <v>296</v>
      </c>
      <c r="D297" s="66" t="s">
        <v>556</v>
      </c>
    </row>
    <row r="298" spans="3:4">
      <c r="C298" s="86" t="s">
        <v>298</v>
      </c>
      <c r="D298" s="83" t="s">
        <v>557</v>
      </c>
    </row>
    <row r="299" spans="3:4">
      <c r="C299" s="86" t="s">
        <v>298</v>
      </c>
      <c r="D299" s="83" t="s">
        <v>558</v>
      </c>
    </row>
    <row r="300" spans="3:4">
      <c r="C300" s="86" t="s">
        <v>298</v>
      </c>
      <c r="D300" s="83" t="s">
        <v>559</v>
      </c>
    </row>
    <row r="301" spans="3:4">
      <c r="C301" s="86" t="s">
        <v>298</v>
      </c>
      <c r="D301" s="83" t="s">
        <v>560</v>
      </c>
    </row>
    <row r="302" spans="3:4">
      <c r="C302" s="86" t="s">
        <v>300</v>
      </c>
      <c r="D302" s="66" t="s">
        <v>561</v>
      </c>
    </row>
    <row r="303" spans="3:4">
      <c r="C303" s="86" t="s">
        <v>300</v>
      </c>
      <c r="D303" s="66" t="s">
        <v>562</v>
      </c>
    </row>
    <row r="304" spans="3:4">
      <c r="C304" s="86" t="s">
        <v>300</v>
      </c>
      <c r="D304" s="66" t="s">
        <v>563</v>
      </c>
    </row>
    <row r="305" spans="3:4">
      <c r="C305" s="86" t="s">
        <v>300</v>
      </c>
      <c r="D305" s="66" t="s">
        <v>564</v>
      </c>
    </row>
    <row r="306" spans="3:4">
      <c r="C306" s="86" t="s">
        <v>302</v>
      </c>
      <c r="D306" s="83" t="s">
        <v>379</v>
      </c>
    </row>
    <row r="307" spans="3:4">
      <c r="C307" s="86" t="s">
        <v>302</v>
      </c>
      <c r="D307" s="83" t="s">
        <v>380</v>
      </c>
    </row>
    <row r="308" spans="3:4">
      <c r="C308" s="86" t="s">
        <v>302</v>
      </c>
      <c r="D308" s="83" t="s">
        <v>565</v>
      </c>
    </row>
    <row r="309" spans="3:4">
      <c r="C309" s="86" t="s">
        <v>302</v>
      </c>
      <c r="D309" s="83" t="s">
        <v>566</v>
      </c>
    </row>
    <row r="310" spans="3:4">
      <c r="C310" s="86" t="s">
        <v>302</v>
      </c>
      <c r="D310" s="83" t="s">
        <v>567</v>
      </c>
    </row>
    <row r="311" spans="3:4">
      <c r="C311" s="86" t="s">
        <v>304</v>
      </c>
      <c r="D311" s="66" t="s">
        <v>568</v>
      </c>
    </row>
    <row r="312" spans="3:4">
      <c r="C312" s="86" t="s">
        <v>304</v>
      </c>
      <c r="D312" s="66" t="s">
        <v>569</v>
      </c>
    </row>
    <row r="313" spans="3:4">
      <c r="C313" s="86" t="s">
        <v>306</v>
      </c>
      <c r="D313" s="83" t="s">
        <v>570</v>
      </c>
    </row>
    <row r="314" spans="3:4">
      <c r="C314" s="86" t="s">
        <v>306</v>
      </c>
      <c r="D314" s="83" t="s">
        <v>571</v>
      </c>
    </row>
    <row r="315" spans="3:4">
      <c r="C315" s="86" t="s">
        <v>306</v>
      </c>
      <c r="D315" s="83" t="s">
        <v>572</v>
      </c>
    </row>
    <row r="316" spans="3:4">
      <c r="C316" s="86" t="s">
        <v>308</v>
      </c>
      <c r="D316" s="83" t="s">
        <v>573</v>
      </c>
    </row>
    <row r="317" spans="3:4">
      <c r="C317" s="86" t="s">
        <v>308</v>
      </c>
      <c r="D317" s="83" t="s">
        <v>574</v>
      </c>
    </row>
    <row r="318" spans="3:4">
      <c r="C318" s="86" t="s">
        <v>308</v>
      </c>
      <c r="D318" s="83" t="s">
        <v>500</v>
      </c>
    </row>
    <row r="319" spans="3:4">
      <c r="C319" s="86" t="s">
        <v>308</v>
      </c>
      <c r="D319" s="83" t="s">
        <v>575</v>
      </c>
    </row>
    <row r="320" spans="3:4">
      <c r="C320" s="86" t="s">
        <v>308</v>
      </c>
      <c r="D320" s="83" t="s">
        <v>576</v>
      </c>
    </row>
    <row r="321" spans="3:4">
      <c r="C321" s="86" t="s">
        <v>310</v>
      </c>
      <c r="D321" s="66" t="s">
        <v>577</v>
      </c>
    </row>
    <row r="322" spans="3:4">
      <c r="C322" s="86" t="s">
        <v>310</v>
      </c>
      <c r="D322" s="66" t="s">
        <v>578</v>
      </c>
    </row>
    <row r="323" spans="3:4">
      <c r="C323" s="86" t="s">
        <v>310</v>
      </c>
      <c r="D323" s="66" t="s">
        <v>579</v>
      </c>
    </row>
    <row r="324" spans="3:4">
      <c r="C324" s="86" t="s">
        <v>312</v>
      </c>
      <c r="D324" s="83" t="s">
        <v>580</v>
      </c>
    </row>
    <row r="325" spans="3:4">
      <c r="C325" s="86" t="s">
        <v>312</v>
      </c>
      <c r="D325" s="83" t="s">
        <v>581</v>
      </c>
    </row>
    <row r="326" spans="3:4">
      <c r="C326" s="86" t="s">
        <v>312</v>
      </c>
      <c r="D326" s="83" t="s">
        <v>582</v>
      </c>
    </row>
    <row r="327" spans="3:4">
      <c r="C327" s="86" t="s">
        <v>312</v>
      </c>
      <c r="D327" s="83" t="s">
        <v>583</v>
      </c>
    </row>
    <row r="328" spans="3:4">
      <c r="C328" s="86" t="s">
        <v>312</v>
      </c>
      <c r="D328" s="83" t="s">
        <v>584</v>
      </c>
    </row>
    <row r="329" spans="3:4">
      <c r="C329" s="86" t="s">
        <v>312</v>
      </c>
      <c r="D329" s="83" t="s">
        <v>585</v>
      </c>
    </row>
    <row r="330" spans="3:4">
      <c r="C330" s="86" t="s">
        <v>314</v>
      </c>
      <c r="D330" s="66" t="s">
        <v>586</v>
      </c>
    </row>
    <row r="331" spans="3:4">
      <c r="C331" s="86" t="s">
        <v>314</v>
      </c>
      <c r="D331" s="66" t="s">
        <v>587</v>
      </c>
    </row>
    <row r="332" spans="3:4">
      <c r="C332" s="86" t="s">
        <v>314</v>
      </c>
      <c r="D332" s="66" t="s">
        <v>588</v>
      </c>
    </row>
    <row r="333" spans="3:4">
      <c r="C333" s="86" t="s">
        <v>314</v>
      </c>
      <c r="D333" s="66" t="s">
        <v>589</v>
      </c>
    </row>
    <row r="334" spans="3:4">
      <c r="C334" s="86" t="s">
        <v>314</v>
      </c>
      <c r="D334" s="66" t="s">
        <v>590</v>
      </c>
    </row>
    <row r="335" spans="3:4">
      <c r="C335" s="86" t="s">
        <v>314</v>
      </c>
      <c r="D335" s="66" t="s">
        <v>591</v>
      </c>
    </row>
    <row r="336" spans="3:4">
      <c r="C336" s="86" t="s">
        <v>314</v>
      </c>
      <c r="D336" s="66" t="s">
        <v>592</v>
      </c>
    </row>
    <row r="337" spans="3:4">
      <c r="C337" s="86" t="s">
        <v>314</v>
      </c>
      <c r="D337" s="66" t="s">
        <v>593</v>
      </c>
    </row>
    <row r="338" spans="3:4">
      <c r="C338" s="86" t="s">
        <v>314</v>
      </c>
      <c r="D338" s="66" t="s">
        <v>594</v>
      </c>
    </row>
    <row r="339" spans="3:4">
      <c r="C339" s="86" t="s">
        <v>314</v>
      </c>
      <c r="D339" s="66" t="s">
        <v>595</v>
      </c>
    </row>
    <row r="340" spans="3:4">
      <c r="C340" s="86" t="s">
        <v>314</v>
      </c>
      <c r="D340" s="66" t="s">
        <v>596</v>
      </c>
    </row>
    <row r="341" spans="3:4">
      <c r="C341" s="86" t="s">
        <v>316</v>
      </c>
      <c r="D341" s="83" t="s">
        <v>597</v>
      </c>
    </row>
    <row r="342" spans="3:4">
      <c r="C342" s="86" t="s">
        <v>316</v>
      </c>
      <c r="D342" s="83" t="s">
        <v>598</v>
      </c>
    </row>
    <row r="343" spans="3:4">
      <c r="C343" s="86" t="s">
        <v>316</v>
      </c>
      <c r="D343" s="83" t="s">
        <v>599</v>
      </c>
    </row>
    <row r="344" spans="3:4">
      <c r="C344" s="86" t="s">
        <v>316</v>
      </c>
      <c r="D344" s="83" t="s">
        <v>600</v>
      </c>
    </row>
    <row r="345" spans="3:4">
      <c r="C345" s="86" t="s">
        <v>316</v>
      </c>
      <c r="D345" s="83" t="s">
        <v>601</v>
      </c>
    </row>
    <row r="346" spans="3:4">
      <c r="C346" s="86" t="s">
        <v>316</v>
      </c>
      <c r="D346" s="83" t="s">
        <v>602</v>
      </c>
    </row>
    <row r="347" spans="3:4">
      <c r="C347" s="86" t="s">
        <v>316</v>
      </c>
      <c r="D347" s="83" t="s">
        <v>603</v>
      </c>
    </row>
    <row r="348" spans="3:4">
      <c r="C348" s="86" t="s">
        <v>316</v>
      </c>
      <c r="D348" s="83" t="s">
        <v>604</v>
      </c>
    </row>
    <row r="349" spans="3:4">
      <c r="C349" s="86" t="s">
        <v>316</v>
      </c>
      <c r="D349" s="83" t="s">
        <v>605</v>
      </c>
    </row>
    <row r="350" spans="3:4">
      <c r="C350" s="86" t="s">
        <v>316</v>
      </c>
      <c r="D350" s="83" t="s">
        <v>606</v>
      </c>
    </row>
    <row r="351" spans="3:4">
      <c r="C351" s="86" t="s">
        <v>316</v>
      </c>
      <c r="D351" s="83" t="s">
        <v>607</v>
      </c>
    </row>
    <row r="352" spans="3:4">
      <c r="C352" s="86" t="s">
        <v>316</v>
      </c>
      <c r="D352" s="83" t="s">
        <v>608</v>
      </c>
    </row>
    <row r="353" spans="3:4">
      <c r="C353" s="86" t="s">
        <v>316</v>
      </c>
      <c r="D353" s="83" t="s">
        <v>609</v>
      </c>
    </row>
    <row r="354" spans="3:4">
      <c r="C354" s="86" t="s">
        <v>318</v>
      </c>
      <c r="D354" s="66" t="s">
        <v>610</v>
      </c>
    </row>
    <row r="355" spans="3:4">
      <c r="C355" s="86" t="s">
        <v>318</v>
      </c>
      <c r="D355" s="66" t="s">
        <v>611</v>
      </c>
    </row>
    <row r="356" spans="3:4">
      <c r="C356" s="86" t="s">
        <v>318</v>
      </c>
      <c r="D356" s="66" t="s">
        <v>612</v>
      </c>
    </row>
    <row r="357" spans="3:4">
      <c r="C357" s="86" t="s">
        <v>318</v>
      </c>
      <c r="D357" s="66" t="s">
        <v>613</v>
      </c>
    </row>
    <row r="358" spans="3:4">
      <c r="C358" s="86" t="s">
        <v>318</v>
      </c>
      <c r="D358" s="66" t="s">
        <v>606</v>
      </c>
    </row>
    <row r="359" spans="3:4">
      <c r="C359" s="86" t="s">
        <v>318</v>
      </c>
      <c r="D359" s="66" t="s">
        <v>614</v>
      </c>
    </row>
    <row r="360" spans="3:4">
      <c r="C360" s="86" t="s">
        <v>318</v>
      </c>
      <c r="D360" s="66" t="s">
        <v>615</v>
      </c>
    </row>
    <row r="361" spans="3:4">
      <c r="C361" s="86" t="s">
        <v>318</v>
      </c>
      <c r="D361" s="66" t="s">
        <v>616</v>
      </c>
    </row>
    <row r="362" spans="3:4">
      <c r="C362" s="86" t="s">
        <v>320</v>
      </c>
      <c r="D362" s="83" t="s">
        <v>617</v>
      </c>
    </row>
    <row r="363" spans="3:4">
      <c r="C363" s="86" t="s">
        <v>320</v>
      </c>
      <c r="D363" s="83" t="s">
        <v>618</v>
      </c>
    </row>
    <row r="364" spans="3:4">
      <c r="C364" s="86" t="s">
        <v>320</v>
      </c>
      <c r="D364" s="83" t="s">
        <v>619</v>
      </c>
    </row>
    <row r="365" spans="3:4">
      <c r="C365" s="86" t="s">
        <v>322</v>
      </c>
      <c r="D365" s="66" t="s">
        <v>620</v>
      </c>
    </row>
    <row r="366" spans="3:4">
      <c r="C366" s="86" t="s">
        <v>322</v>
      </c>
      <c r="D366" s="66" t="s">
        <v>621</v>
      </c>
    </row>
    <row r="367" spans="3:4">
      <c r="C367" s="86" t="s">
        <v>322</v>
      </c>
      <c r="D367" s="66" t="s">
        <v>622</v>
      </c>
    </row>
    <row r="368" spans="3:4">
      <c r="C368" s="86" t="s">
        <v>322</v>
      </c>
      <c r="D368" s="66" t="s">
        <v>623</v>
      </c>
    </row>
    <row r="369" spans="3:4">
      <c r="C369" s="86" t="s">
        <v>322</v>
      </c>
      <c r="D369" s="66" t="s">
        <v>624</v>
      </c>
    </row>
    <row r="370" spans="3:4">
      <c r="C370" s="86" t="s">
        <v>322</v>
      </c>
      <c r="D370" s="66" t="s">
        <v>625</v>
      </c>
    </row>
    <row r="371" spans="3:4">
      <c r="C371" s="86" t="s">
        <v>324</v>
      </c>
      <c r="D371" s="83" t="s">
        <v>626</v>
      </c>
    </row>
    <row r="372" spans="3:4">
      <c r="C372" s="86" t="s">
        <v>324</v>
      </c>
      <c r="D372" s="83" t="s">
        <v>627</v>
      </c>
    </row>
    <row r="373" spans="3:4">
      <c r="C373" s="86" t="s">
        <v>324</v>
      </c>
      <c r="D373" s="83" t="s">
        <v>628</v>
      </c>
    </row>
    <row r="374" spans="3:4">
      <c r="C374" s="86" t="s">
        <v>326</v>
      </c>
      <c r="D374" s="66" t="s">
        <v>629</v>
      </c>
    </row>
    <row r="375" spans="3:4">
      <c r="C375" s="86" t="s">
        <v>326</v>
      </c>
      <c r="D375" s="66" t="s">
        <v>630</v>
      </c>
    </row>
    <row r="376" spans="3:4">
      <c r="C376" s="86" t="s">
        <v>326</v>
      </c>
      <c r="D376" s="66" t="s">
        <v>631</v>
      </c>
    </row>
    <row r="377" spans="3:4">
      <c r="C377" s="86" t="s">
        <v>326</v>
      </c>
      <c r="D377" s="66" t="s">
        <v>632</v>
      </c>
    </row>
    <row r="378" spans="3:4">
      <c r="C378" s="86" t="s">
        <v>326</v>
      </c>
      <c r="D378" s="66" t="s">
        <v>633</v>
      </c>
    </row>
    <row r="379" spans="3:4">
      <c r="C379" s="86" t="s">
        <v>326</v>
      </c>
      <c r="D379" s="66" t="s">
        <v>634</v>
      </c>
    </row>
    <row r="380" spans="3:4">
      <c r="C380" s="86" t="s">
        <v>328</v>
      </c>
      <c r="D380" s="83" t="s">
        <v>374</v>
      </c>
    </row>
    <row r="381" spans="3:4">
      <c r="C381" s="86" t="s">
        <v>328</v>
      </c>
      <c r="D381" s="83" t="s">
        <v>635</v>
      </c>
    </row>
    <row r="382" spans="3:4">
      <c r="C382" s="86" t="s">
        <v>328</v>
      </c>
      <c r="D382" s="83" t="s">
        <v>636</v>
      </c>
    </row>
    <row r="383" spans="3:4">
      <c r="C383" s="86" t="s">
        <v>328</v>
      </c>
      <c r="D383" s="83" t="s">
        <v>637</v>
      </c>
    </row>
    <row r="384" spans="3:4">
      <c r="C384" s="86" t="s">
        <v>328</v>
      </c>
      <c r="D384" s="83" t="s">
        <v>638</v>
      </c>
    </row>
    <row r="385" spans="3:4">
      <c r="C385" s="86" t="s">
        <v>328</v>
      </c>
      <c r="D385" s="83" t="s">
        <v>639</v>
      </c>
    </row>
    <row r="386" spans="3:4">
      <c r="C386" s="86" t="s">
        <v>330</v>
      </c>
      <c r="D386" s="66" t="s">
        <v>640</v>
      </c>
    </row>
    <row r="387" spans="3:4">
      <c r="C387" s="86" t="s">
        <v>330</v>
      </c>
      <c r="D387" s="66" t="s">
        <v>641</v>
      </c>
    </row>
    <row r="388" spans="3:4">
      <c r="C388" s="86" t="s">
        <v>330</v>
      </c>
      <c r="D388" s="66" t="s">
        <v>642</v>
      </c>
    </row>
    <row r="389" spans="3:4">
      <c r="C389" s="86" t="s">
        <v>330</v>
      </c>
      <c r="D389" s="66" t="s">
        <v>643</v>
      </c>
    </row>
    <row r="390" spans="3:4">
      <c r="C390" s="86" t="s">
        <v>330</v>
      </c>
      <c r="D390" s="66" t="s">
        <v>644</v>
      </c>
    </row>
    <row r="391" spans="3:4">
      <c r="C391" s="86" t="s">
        <v>330</v>
      </c>
      <c r="D391" s="66" t="s">
        <v>645</v>
      </c>
    </row>
    <row r="392" spans="3:4">
      <c r="C392" s="86" t="s">
        <v>332</v>
      </c>
      <c r="D392" s="83" t="s">
        <v>646</v>
      </c>
    </row>
    <row r="393" spans="3:4">
      <c r="C393" s="86" t="s">
        <v>332</v>
      </c>
      <c r="D393" s="83" t="s">
        <v>647</v>
      </c>
    </row>
    <row r="394" spans="3:4">
      <c r="C394" s="86" t="s">
        <v>332</v>
      </c>
      <c r="D394" s="83" t="s">
        <v>648</v>
      </c>
    </row>
    <row r="395" spans="3:4">
      <c r="C395" s="86" t="s">
        <v>334</v>
      </c>
      <c r="D395" s="66" t="s">
        <v>649</v>
      </c>
    </row>
    <row r="396" spans="3:4">
      <c r="C396" s="86" t="s">
        <v>334</v>
      </c>
      <c r="D396" s="66" t="s">
        <v>650</v>
      </c>
    </row>
    <row r="397" spans="3:4">
      <c r="C397" s="86" t="s">
        <v>334</v>
      </c>
      <c r="D397" s="66" t="s">
        <v>651</v>
      </c>
    </row>
    <row r="398" spans="3:4">
      <c r="C398" s="86" t="s">
        <v>336</v>
      </c>
      <c r="D398" s="83" t="s">
        <v>652</v>
      </c>
    </row>
    <row r="399" spans="3:4">
      <c r="C399" s="86" t="s">
        <v>336</v>
      </c>
      <c r="D399" s="83" t="s">
        <v>653</v>
      </c>
    </row>
    <row r="400" spans="3:4">
      <c r="C400" s="86" t="s">
        <v>336</v>
      </c>
      <c r="D400" s="83" t="s">
        <v>505</v>
      </c>
    </row>
    <row r="401" spans="3:4">
      <c r="C401" s="86" t="s">
        <v>336</v>
      </c>
      <c r="D401" s="83" t="s">
        <v>654</v>
      </c>
    </row>
    <row r="402" spans="3:4">
      <c r="C402" s="86" t="s">
        <v>338</v>
      </c>
      <c r="D402" s="66" t="s">
        <v>655</v>
      </c>
    </row>
    <row r="403" spans="3:4">
      <c r="C403" s="86" t="s">
        <v>338</v>
      </c>
      <c r="D403" s="66" t="s">
        <v>656</v>
      </c>
    </row>
    <row r="404" spans="3:4">
      <c r="C404" s="86" t="s">
        <v>338</v>
      </c>
      <c r="D404" s="66" t="s">
        <v>657</v>
      </c>
    </row>
    <row r="405" spans="3:4">
      <c r="C405" s="86" t="s">
        <v>340</v>
      </c>
      <c r="D405" s="83" t="s">
        <v>658</v>
      </c>
    </row>
    <row r="406" spans="3:4">
      <c r="C406" s="86" t="s">
        <v>340</v>
      </c>
      <c r="D406" s="83" t="s">
        <v>659</v>
      </c>
    </row>
    <row r="407" spans="3:4">
      <c r="C407" s="86" t="s">
        <v>340</v>
      </c>
      <c r="D407" s="83" t="s">
        <v>660</v>
      </c>
    </row>
    <row r="408" spans="3:4">
      <c r="C408" s="86" t="s">
        <v>342</v>
      </c>
      <c r="D408" s="66" t="s">
        <v>661</v>
      </c>
    </row>
    <row r="409" spans="3:4">
      <c r="C409" s="86" t="s">
        <v>342</v>
      </c>
      <c r="D409" s="66" t="s">
        <v>662</v>
      </c>
    </row>
    <row r="410" spans="3:4">
      <c r="C410" s="86" t="s">
        <v>344</v>
      </c>
      <c r="D410" s="83" t="s">
        <v>661</v>
      </c>
    </row>
    <row r="411" spans="3:4">
      <c r="C411" s="86" t="s">
        <v>344</v>
      </c>
      <c r="D411" s="83" t="s">
        <v>662</v>
      </c>
    </row>
    <row r="412" spans="3:4">
      <c r="C412" s="86" t="s">
        <v>346</v>
      </c>
      <c r="D412" s="66" t="s">
        <v>663</v>
      </c>
    </row>
    <row r="413" spans="3:4">
      <c r="C413" s="86" t="s">
        <v>346</v>
      </c>
      <c r="D413" s="66" t="s">
        <v>664</v>
      </c>
    </row>
    <row r="414" spans="3:4">
      <c r="C414" s="86" t="s">
        <v>346</v>
      </c>
      <c r="D414" s="66" t="s">
        <v>665</v>
      </c>
    </row>
    <row r="415" spans="3:4">
      <c r="C415" s="86" t="s">
        <v>346</v>
      </c>
      <c r="D415" s="66" t="s">
        <v>666</v>
      </c>
    </row>
    <row r="416" spans="3:4">
      <c r="C416" s="86" t="s">
        <v>346</v>
      </c>
      <c r="D416" s="66" t="s">
        <v>667</v>
      </c>
    </row>
    <row r="417" spans="3:4">
      <c r="C417" s="86" t="s">
        <v>346</v>
      </c>
      <c r="D417" s="66" t="s">
        <v>668</v>
      </c>
    </row>
    <row r="418" spans="3:4">
      <c r="C418" s="86" t="s">
        <v>346</v>
      </c>
      <c r="D418" s="66" t="s">
        <v>669</v>
      </c>
    </row>
    <row r="419" spans="3:4">
      <c r="C419" s="86" t="s">
        <v>346</v>
      </c>
      <c r="D419" s="66" t="s">
        <v>670</v>
      </c>
    </row>
    <row r="420" spans="3:4">
      <c r="C420" s="86" t="s">
        <v>348</v>
      </c>
      <c r="D420" s="83" t="s">
        <v>569</v>
      </c>
    </row>
    <row r="421" spans="3:4">
      <c r="C421" s="86" t="s">
        <v>350</v>
      </c>
      <c r="D421" s="66" t="s">
        <v>671</v>
      </c>
    </row>
    <row r="422" spans="3:4">
      <c r="C422" s="86" t="s">
        <v>350</v>
      </c>
      <c r="D422" s="66" t="s">
        <v>580</v>
      </c>
    </row>
    <row r="423" spans="3:4">
      <c r="C423" s="86" t="s">
        <v>350</v>
      </c>
      <c r="D423" s="66" t="s">
        <v>672</v>
      </c>
    </row>
    <row r="424" spans="3:4">
      <c r="C424" s="86" t="s">
        <v>350</v>
      </c>
      <c r="D424" s="66" t="s">
        <v>673</v>
      </c>
    </row>
    <row r="425" spans="3:4">
      <c r="C425" s="86" t="s">
        <v>352</v>
      </c>
      <c r="D425" s="83" t="s">
        <v>674</v>
      </c>
    </row>
    <row r="426" spans="3:4">
      <c r="C426" s="86" t="s">
        <v>352</v>
      </c>
      <c r="D426" s="83" t="s">
        <v>675</v>
      </c>
    </row>
    <row r="427" spans="3:4">
      <c r="C427" s="86" t="s">
        <v>352</v>
      </c>
      <c r="D427" s="83" t="s">
        <v>676</v>
      </c>
    </row>
    <row r="428" spans="3:4">
      <c r="C428" s="86" t="s">
        <v>352</v>
      </c>
      <c r="D428" s="83" t="s">
        <v>677</v>
      </c>
    </row>
    <row r="429" spans="3:4">
      <c r="C429" s="86" t="s">
        <v>352</v>
      </c>
      <c r="D429" s="83" t="s">
        <v>678</v>
      </c>
    </row>
    <row r="430" spans="3:4">
      <c r="C430" s="86" t="s">
        <v>352</v>
      </c>
      <c r="D430" s="83" t="s">
        <v>679</v>
      </c>
    </row>
    <row r="431" spans="3:4">
      <c r="C431" s="86" t="s">
        <v>354</v>
      </c>
      <c r="D431" s="66" t="s">
        <v>680</v>
      </c>
    </row>
    <row r="432" spans="3:4">
      <c r="C432" s="86" t="s">
        <v>354</v>
      </c>
      <c r="D432" s="66" t="s">
        <v>681</v>
      </c>
    </row>
    <row r="433" spans="3:4">
      <c r="C433" s="86" t="s">
        <v>356</v>
      </c>
      <c r="D433" s="83" t="s">
        <v>682</v>
      </c>
    </row>
    <row r="434" spans="3:4">
      <c r="C434" s="86" t="s">
        <v>356</v>
      </c>
      <c r="D434" s="83" t="s">
        <v>683</v>
      </c>
    </row>
    <row r="435" spans="3:4">
      <c r="C435" s="86" t="s">
        <v>356</v>
      </c>
      <c r="D435" s="83" t="s">
        <v>684</v>
      </c>
    </row>
    <row r="436" spans="3:4">
      <c r="C436" s="86" t="s">
        <v>356</v>
      </c>
      <c r="D436" s="83" t="s">
        <v>685</v>
      </c>
    </row>
    <row r="437" spans="3:4">
      <c r="C437" s="86" t="s">
        <v>356</v>
      </c>
      <c r="D437" s="83" t="s">
        <v>686</v>
      </c>
    </row>
    <row r="438" spans="3:4">
      <c r="C438" s="86" t="s">
        <v>356</v>
      </c>
      <c r="D438" s="83" t="s">
        <v>687</v>
      </c>
    </row>
    <row r="439" spans="3:4">
      <c r="C439" s="86" t="s">
        <v>356</v>
      </c>
      <c r="D439" s="83" t="s">
        <v>688</v>
      </c>
    </row>
    <row r="440" spans="3:4">
      <c r="C440" s="86" t="s">
        <v>356</v>
      </c>
      <c r="D440" s="83" t="s">
        <v>689</v>
      </c>
    </row>
    <row r="441" spans="3:4">
      <c r="C441" s="86" t="s">
        <v>358</v>
      </c>
      <c r="D441" s="66" t="s">
        <v>690</v>
      </c>
    </row>
    <row r="442" spans="3:4">
      <c r="C442" s="86" t="s">
        <v>358</v>
      </c>
      <c r="D442" s="66" t="s">
        <v>691</v>
      </c>
    </row>
    <row r="443" spans="3:4">
      <c r="C443" s="86" t="s">
        <v>358</v>
      </c>
      <c r="D443" s="66" t="s">
        <v>692</v>
      </c>
    </row>
    <row r="444" spans="3:4">
      <c r="C444" s="86" t="s">
        <v>358</v>
      </c>
      <c r="D444" s="66" t="s">
        <v>693</v>
      </c>
    </row>
    <row r="445" spans="3:4">
      <c r="C445" s="86" t="s">
        <v>358</v>
      </c>
      <c r="D445" s="66" t="s">
        <v>694</v>
      </c>
    </row>
    <row r="446" spans="3:4">
      <c r="C446" s="86" t="s">
        <v>358</v>
      </c>
      <c r="D446" s="66" t="s">
        <v>695</v>
      </c>
    </row>
    <row r="447" spans="3:4">
      <c r="C447" s="86" t="s">
        <v>358</v>
      </c>
      <c r="D447" s="66" t="s">
        <v>696</v>
      </c>
    </row>
    <row r="448" spans="3:4">
      <c r="C448" s="86" t="s">
        <v>358</v>
      </c>
      <c r="D448" s="66" t="s">
        <v>697</v>
      </c>
    </row>
    <row r="449" spans="3:4">
      <c r="C449" s="86" t="s">
        <v>360</v>
      </c>
      <c r="D449" s="83" t="s">
        <v>698</v>
      </c>
    </row>
    <row r="450" spans="3:4">
      <c r="C450" s="86" t="s">
        <v>360</v>
      </c>
      <c r="D450" s="83" t="s">
        <v>699</v>
      </c>
    </row>
    <row r="451" spans="3:4">
      <c r="C451" s="86" t="s">
        <v>360</v>
      </c>
      <c r="D451" s="83" t="s">
        <v>700</v>
      </c>
    </row>
    <row r="452" spans="3:4">
      <c r="C452" s="86" t="s">
        <v>362</v>
      </c>
      <c r="D452" s="66" t="s">
        <v>701</v>
      </c>
    </row>
    <row r="453" spans="3:4">
      <c r="C453" s="86" t="s">
        <v>362</v>
      </c>
      <c r="D453" s="66" t="s">
        <v>702</v>
      </c>
    </row>
  </sheetData>
  <sortState xmlns:xlrd2="http://schemas.microsoft.com/office/spreadsheetml/2017/richdata2" ref="H2:H12">
    <sortCondition ref="H2:H12"/>
  </sortState>
  <mergeCells count="5">
    <mergeCell ref="L1:R1"/>
    <mergeCell ref="T1:Z1"/>
    <mergeCell ref="L14:M14"/>
    <mergeCell ref="L23:M23"/>
    <mergeCell ref="AB1:AD1"/>
  </mergeCells>
  <dataValidations disablePrompts="1" count="3">
    <dataValidation type="list" allowBlank="1" showInputMessage="1" showErrorMessage="1" sqref="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9252EF6B-9538-4302-9FD7-41EFF2201F7C}">
      <formula1>OFFSET(D65554, MATCH(G65554,C65554:C65989,0)-1, 0, COUNTIF(C65554:C65989,G65554), 1)</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xr:uid="{6D2C7125-45A5-437D-889C-FF9E8D00464F}">
      <formula1>Riesgos</formula1>
    </dataValidation>
    <dataValidation type="list" allowBlank="1" showInputMessage="1" showErrorMessage="1" sqref="JC22 G22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xr:uid="{E32AF5DB-CEDA-421A-92CD-EAC47BE63C59}">
      <formula1>OFFSET(D21, MATCH(G21,C21:C453,0)-1, 0, COUNTIF(C21:C453,G21), 1)</formula1>
    </dataValidation>
  </dataValidations>
  <pageMargins left="0.7" right="0.7" top="0.75" bottom="0.75" header="0.3" footer="0.3"/>
  <pageSetup orientation="portrait" horizontalDpi="4294967295" verticalDpi="4294967295" r:id="rId1"/>
  <ignoredErrors>
    <ignoredError sqref="AC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436F-F5A2-43C1-8BEA-BC93E7EC09D3}">
  <dimension ref="B2:Z158"/>
  <sheetViews>
    <sheetView zoomScale="110" zoomScaleNormal="110" workbookViewId="0">
      <selection activeCell="B8" sqref="B8"/>
    </sheetView>
  </sheetViews>
  <sheetFormatPr baseColWidth="10" defaultColWidth="11.42578125" defaultRowHeight="15"/>
  <cols>
    <col min="1" max="1" width="3.42578125" style="177" customWidth="1"/>
    <col min="2" max="2" width="110.28515625" style="177" customWidth="1"/>
    <col min="3" max="12" width="3.42578125" style="177" customWidth="1"/>
    <col min="13" max="14" width="6.42578125" style="177" customWidth="1"/>
    <col min="15" max="24" width="3.42578125" style="177" customWidth="1"/>
    <col min="25" max="25" width="5.42578125" style="177" customWidth="1"/>
    <col min="26" max="26" width="6.42578125" style="177" customWidth="1"/>
    <col min="27" max="76" width="10.85546875" style="177"/>
    <col min="77" max="77" width="11.42578125" style="177" customWidth="1"/>
    <col min="78" max="272" width="10.85546875" style="177"/>
    <col min="273" max="273" width="34.7109375" style="177" customWidth="1"/>
    <col min="274" max="274" width="88.42578125" style="177" customWidth="1"/>
    <col min="275" max="277" width="10.85546875" style="177"/>
    <col min="278" max="278" width="91.42578125" style="177" customWidth="1"/>
    <col min="279" max="528" width="10.85546875" style="177"/>
    <col min="529" max="529" width="34.7109375" style="177" customWidth="1"/>
    <col min="530" max="530" width="88.42578125" style="177" customWidth="1"/>
    <col min="531" max="533" width="10.85546875" style="177"/>
    <col min="534" max="534" width="91.42578125" style="177" customWidth="1"/>
    <col min="535" max="784" width="10.85546875" style="177"/>
    <col min="785" max="785" width="34.7109375" style="177" customWidth="1"/>
    <col min="786" max="786" width="88.42578125" style="177" customWidth="1"/>
    <col min="787" max="789" width="10.85546875" style="177"/>
    <col min="790" max="790" width="91.42578125" style="177" customWidth="1"/>
    <col min="791" max="1040" width="10.85546875" style="177"/>
    <col min="1041" max="1041" width="34.7109375" style="177" customWidth="1"/>
    <col min="1042" max="1042" width="88.42578125" style="177" customWidth="1"/>
    <col min="1043" max="1045" width="10.85546875" style="177"/>
    <col min="1046" max="1046" width="91.42578125" style="177" customWidth="1"/>
    <col min="1047" max="1296" width="10.85546875" style="177"/>
    <col min="1297" max="1297" width="34.7109375" style="177" customWidth="1"/>
    <col min="1298" max="1298" width="88.42578125" style="177" customWidth="1"/>
    <col min="1299" max="1301" width="10.85546875" style="177"/>
    <col min="1302" max="1302" width="91.42578125" style="177" customWidth="1"/>
    <col min="1303" max="1552" width="10.85546875" style="177"/>
    <col min="1553" max="1553" width="34.7109375" style="177" customWidth="1"/>
    <col min="1554" max="1554" width="88.42578125" style="177" customWidth="1"/>
    <col min="1555" max="1557" width="10.85546875" style="177"/>
    <col min="1558" max="1558" width="91.42578125" style="177" customWidth="1"/>
    <col min="1559" max="1808" width="10.85546875" style="177"/>
    <col min="1809" max="1809" width="34.7109375" style="177" customWidth="1"/>
    <col min="1810" max="1810" width="88.42578125" style="177" customWidth="1"/>
    <col min="1811" max="1813" width="10.85546875" style="177"/>
    <col min="1814" max="1814" width="91.42578125" style="177" customWidth="1"/>
    <col min="1815" max="2064" width="10.85546875" style="177"/>
    <col min="2065" max="2065" width="34.7109375" style="177" customWidth="1"/>
    <col min="2066" max="2066" width="88.42578125" style="177" customWidth="1"/>
    <col min="2067" max="2069" width="10.85546875" style="177"/>
    <col min="2070" max="2070" width="91.42578125" style="177" customWidth="1"/>
    <col min="2071" max="2320" width="10.85546875" style="177"/>
    <col min="2321" max="2321" width="34.7109375" style="177" customWidth="1"/>
    <col min="2322" max="2322" width="88.42578125" style="177" customWidth="1"/>
    <col min="2323" max="2325" width="10.85546875" style="177"/>
    <col min="2326" max="2326" width="91.42578125" style="177" customWidth="1"/>
    <col min="2327" max="2576" width="10.85546875" style="177"/>
    <col min="2577" max="2577" width="34.7109375" style="177" customWidth="1"/>
    <col min="2578" max="2578" width="88.42578125" style="177" customWidth="1"/>
    <col min="2579" max="2581" width="10.85546875" style="177"/>
    <col min="2582" max="2582" width="91.42578125" style="177" customWidth="1"/>
    <col min="2583" max="2832" width="10.85546875" style="177"/>
    <col min="2833" max="2833" width="34.7109375" style="177" customWidth="1"/>
    <col min="2834" max="2834" width="88.42578125" style="177" customWidth="1"/>
    <col min="2835" max="2837" width="10.85546875" style="177"/>
    <col min="2838" max="2838" width="91.42578125" style="177" customWidth="1"/>
    <col min="2839" max="3088" width="10.85546875" style="177"/>
    <col min="3089" max="3089" width="34.7109375" style="177" customWidth="1"/>
    <col min="3090" max="3090" width="88.42578125" style="177" customWidth="1"/>
    <col min="3091" max="3093" width="10.85546875" style="177"/>
    <col min="3094" max="3094" width="91.42578125" style="177" customWidth="1"/>
    <col min="3095" max="3344" width="10.85546875" style="177"/>
    <col min="3345" max="3345" width="34.7109375" style="177" customWidth="1"/>
    <col min="3346" max="3346" width="88.42578125" style="177" customWidth="1"/>
    <col min="3347" max="3349" width="10.85546875" style="177"/>
    <col min="3350" max="3350" width="91.42578125" style="177" customWidth="1"/>
    <col min="3351" max="3600" width="10.85546875" style="177"/>
    <col min="3601" max="3601" width="34.7109375" style="177" customWidth="1"/>
    <col min="3602" max="3602" width="88.42578125" style="177" customWidth="1"/>
    <col min="3603" max="3605" width="10.85546875" style="177"/>
    <col min="3606" max="3606" width="91.42578125" style="177" customWidth="1"/>
    <col min="3607" max="3856" width="10.85546875" style="177"/>
    <col min="3857" max="3857" width="34.7109375" style="177" customWidth="1"/>
    <col min="3858" max="3858" width="88.42578125" style="177" customWidth="1"/>
    <col min="3859" max="3861" width="10.85546875" style="177"/>
    <col min="3862" max="3862" width="91.42578125" style="177" customWidth="1"/>
    <col min="3863" max="4112" width="10.85546875" style="177"/>
    <col min="4113" max="4113" width="34.7109375" style="177" customWidth="1"/>
    <col min="4114" max="4114" width="88.42578125" style="177" customWidth="1"/>
    <col min="4115" max="4117" width="10.85546875" style="177"/>
    <col min="4118" max="4118" width="91.42578125" style="177" customWidth="1"/>
    <col min="4119" max="4368" width="10.85546875" style="177"/>
    <col min="4369" max="4369" width="34.7109375" style="177" customWidth="1"/>
    <col min="4370" max="4370" width="88.42578125" style="177" customWidth="1"/>
    <col min="4371" max="4373" width="10.85546875" style="177"/>
    <col min="4374" max="4374" width="91.42578125" style="177" customWidth="1"/>
    <col min="4375" max="4624" width="10.85546875" style="177"/>
    <col min="4625" max="4625" width="34.7109375" style="177" customWidth="1"/>
    <col min="4626" max="4626" width="88.42578125" style="177" customWidth="1"/>
    <col min="4627" max="4629" width="10.85546875" style="177"/>
    <col min="4630" max="4630" width="91.42578125" style="177" customWidth="1"/>
    <col min="4631" max="4880" width="10.85546875" style="177"/>
    <col min="4881" max="4881" width="34.7109375" style="177" customWidth="1"/>
    <col min="4882" max="4882" width="88.42578125" style="177" customWidth="1"/>
    <col min="4883" max="4885" width="10.85546875" style="177"/>
    <col min="4886" max="4886" width="91.42578125" style="177" customWidth="1"/>
    <col min="4887" max="5136" width="10.85546875" style="177"/>
    <col min="5137" max="5137" width="34.7109375" style="177" customWidth="1"/>
    <col min="5138" max="5138" width="88.42578125" style="177" customWidth="1"/>
    <col min="5139" max="5141" width="10.85546875" style="177"/>
    <col min="5142" max="5142" width="91.42578125" style="177" customWidth="1"/>
    <col min="5143" max="5392" width="10.85546875" style="177"/>
    <col min="5393" max="5393" width="34.7109375" style="177" customWidth="1"/>
    <col min="5394" max="5394" width="88.42578125" style="177" customWidth="1"/>
    <col min="5395" max="5397" width="10.85546875" style="177"/>
    <col min="5398" max="5398" width="91.42578125" style="177" customWidth="1"/>
    <col min="5399" max="5648" width="10.85546875" style="177"/>
    <col min="5649" max="5649" width="34.7109375" style="177" customWidth="1"/>
    <col min="5650" max="5650" width="88.42578125" style="177" customWidth="1"/>
    <col min="5651" max="5653" width="10.85546875" style="177"/>
    <col min="5654" max="5654" width="91.42578125" style="177" customWidth="1"/>
    <col min="5655" max="5904" width="10.85546875" style="177"/>
    <col min="5905" max="5905" width="34.7109375" style="177" customWidth="1"/>
    <col min="5906" max="5906" width="88.42578125" style="177" customWidth="1"/>
    <col min="5907" max="5909" width="10.85546875" style="177"/>
    <col min="5910" max="5910" width="91.42578125" style="177" customWidth="1"/>
    <col min="5911" max="6160" width="10.85546875" style="177"/>
    <col min="6161" max="6161" width="34.7109375" style="177" customWidth="1"/>
    <col min="6162" max="6162" width="88.42578125" style="177" customWidth="1"/>
    <col min="6163" max="6165" width="10.85546875" style="177"/>
    <col min="6166" max="6166" width="91.42578125" style="177" customWidth="1"/>
    <col min="6167" max="6416" width="10.85546875" style="177"/>
    <col min="6417" max="6417" width="34.7109375" style="177" customWidth="1"/>
    <col min="6418" max="6418" width="88.42578125" style="177" customWidth="1"/>
    <col min="6419" max="6421" width="10.85546875" style="177"/>
    <col min="6422" max="6422" width="91.42578125" style="177" customWidth="1"/>
    <col min="6423" max="6672" width="10.85546875" style="177"/>
    <col min="6673" max="6673" width="34.7109375" style="177" customWidth="1"/>
    <col min="6674" max="6674" width="88.42578125" style="177" customWidth="1"/>
    <col min="6675" max="6677" width="10.85546875" style="177"/>
    <col min="6678" max="6678" width="91.42578125" style="177" customWidth="1"/>
    <col min="6679" max="6928" width="10.85546875" style="177"/>
    <col min="6929" max="6929" width="34.7109375" style="177" customWidth="1"/>
    <col min="6930" max="6930" width="88.42578125" style="177" customWidth="1"/>
    <col min="6931" max="6933" width="10.85546875" style="177"/>
    <col min="6934" max="6934" width="91.42578125" style="177" customWidth="1"/>
    <col min="6935" max="7184" width="10.85546875" style="177"/>
    <col min="7185" max="7185" width="34.7109375" style="177" customWidth="1"/>
    <col min="7186" max="7186" width="88.42578125" style="177" customWidth="1"/>
    <col min="7187" max="7189" width="10.85546875" style="177"/>
    <col min="7190" max="7190" width="91.42578125" style="177" customWidth="1"/>
    <col min="7191" max="7440" width="10.85546875" style="177"/>
    <col min="7441" max="7441" width="34.7109375" style="177" customWidth="1"/>
    <col min="7442" max="7442" width="88.42578125" style="177" customWidth="1"/>
    <col min="7443" max="7445" width="10.85546875" style="177"/>
    <col min="7446" max="7446" width="91.42578125" style="177" customWidth="1"/>
    <col min="7447" max="7696" width="10.85546875" style="177"/>
    <col min="7697" max="7697" width="34.7109375" style="177" customWidth="1"/>
    <col min="7698" max="7698" width="88.42578125" style="177" customWidth="1"/>
    <col min="7699" max="7701" width="10.85546875" style="177"/>
    <col min="7702" max="7702" width="91.42578125" style="177" customWidth="1"/>
    <col min="7703" max="7952" width="10.85546875" style="177"/>
    <col min="7953" max="7953" width="34.7109375" style="177" customWidth="1"/>
    <col min="7954" max="7954" width="88.42578125" style="177" customWidth="1"/>
    <col min="7955" max="7957" width="10.85546875" style="177"/>
    <col min="7958" max="7958" width="91.42578125" style="177" customWidth="1"/>
    <col min="7959" max="8208" width="10.85546875" style="177"/>
    <col min="8209" max="8209" width="34.7109375" style="177" customWidth="1"/>
    <col min="8210" max="8210" width="88.42578125" style="177" customWidth="1"/>
    <col min="8211" max="8213" width="10.85546875" style="177"/>
    <col min="8214" max="8214" width="91.42578125" style="177" customWidth="1"/>
    <col min="8215" max="8464" width="10.85546875" style="177"/>
    <col min="8465" max="8465" width="34.7109375" style="177" customWidth="1"/>
    <col min="8466" max="8466" width="88.42578125" style="177" customWidth="1"/>
    <col min="8467" max="8469" width="10.85546875" style="177"/>
    <col min="8470" max="8470" width="91.42578125" style="177" customWidth="1"/>
    <col min="8471" max="8720" width="10.85546875" style="177"/>
    <col min="8721" max="8721" width="34.7109375" style="177" customWidth="1"/>
    <col min="8722" max="8722" width="88.42578125" style="177" customWidth="1"/>
    <col min="8723" max="8725" width="10.85546875" style="177"/>
    <col min="8726" max="8726" width="91.42578125" style="177" customWidth="1"/>
    <col min="8727" max="8976" width="10.85546875" style="177"/>
    <col min="8977" max="8977" width="34.7109375" style="177" customWidth="1"/>
    <col min="8978" max="8978" width="88.42578125" style="177" customWidth="1"/>
    <col min="8979" max="8981" width="10.85546875" style="177"/>
    <col min="8982" max="8982" width="91.42578125" style="177" customWidth="1"/>
    <col min="8983" max="9232" width="10.85546875" style="177"/>
    <col min="9233" max="9233" width="34.7109375" style="177" customWidth="1"/>
    <col min="9234" max="9234" width="88.42578125" style="177" customWidth="1"/>
    <col min="9235" max="9237" width="10.85546875" style="177"/>
    <col min="9238" max="9238" width="91.42578125" style="177" customWidth="1"/>
    <col min="9239" max="9488" width="10.85546875" style="177"/>
    <col min="9489" max="9489" width="34.7109375" style="177" customWidth="1"/>
    <col min="9490" max="9490" width="88.42578125" style="177" customWidth="1"/>
    <col min="9491" max="9493" width="10.85546875" style="177"/>
    <col min="9494" max="9494" width="91.42578125" style="177" customWidth="1"/>
    <col min="9495" max="9744" width="10.85546875" style="177"/>
    <col min="9745" max="9745" width="34.7109375" style="177" customWidth="1"/>
    <col min="9746" max="9746" width="88.42578125" style="177" customWidth="1"/>
    <col min="9747" max="9749" width="10.85546875" style="177"/>
    <col min="9750" max="9750" width="91.42578125" style="177" customWidth="1"/>
    <col min="9751" max="10000" width="10.85546875" style="177"/>
    <col min="10001" max="10001" width="34.7109375" style="177" customWidth="1"/>
    <col min="10002" max="10002" width="88.42578125" style="177" customWidth="1"/>
    <col min="10003" max="10005" width="10.85546875" style="177"/>
    <col min="10006" max="10006" width="91.42578125" style="177" customWidth="1"/>
    <col min="10007" max="10256" width="10.85546875" style="177"/>
    <col min="10257" max="10257" width="34.7109375" style="177" customWidth="1"/>
    <col min="10258" max="10258" width="88.42578125" style="177" customWidth="1"/>
    <col min="10259" max="10261" width="10.85546875" style="177"/>
    <col min="10262" max="10262" width="91.42578125" style="177" customWidth="1"/>
    <col min="10263" max="10512" width="10.85546875" style="177"/>
    <col min="10513" max="10513" width="34.7109375" style="177" customWidth="1"/>
    <col min="10514" max="10514" width="88.42578125" style="177" customWidth="1"/>
    <col min="10515" max="10517" width="10.85546875" style="177"/>
    <col min="10518" max="10518" width="91.42578125" style="177" customWidth="1"/>
    <col min="10519" max="10768" width="10.85546875" style="177"/>
    <col min="10769" max="10769" width="34.7109375" style="177" customWidth="1"/>
    <col min="10770" max="10770" width="88.42578125" style="177" customWidth="1"/>
    <col min="10771" max="10773" width="10.85546875" style="177"/>
    <col min="10774" max="10774" width="91.42578125" style="177" customWidth="1"/>
    <col min="10775" max="11024" width="10.85546875" style="177"/>
    <col min="11025" max="11025" width="34.7109375" style="177" customWidth="1"/>
    <col min="11026" max="11026" width="88.42578125" style="177" customWidth="1"/>
    <col min="11027" max="11029" width="10.85546875" style="177"/>
    <col min="11030" max="11030" width="91.42578125" style="177" customWidth="1"/>
    <col min="11031" max="11280" width="10.85546875" style="177"/>
    <col min="11281" max="11281" width="34.7109375" style="177" customWidth="1"/>
    <col min="11282" max="11282" width="88.42578125" style="177" customWidth="1"/>
    <col min="11283" max="11285" width="10.85546875" style="177"/>
    <col min="11286" max="11286" width="91.42578125" style="177" customWidth="1"/>
    <col min="11287" max="11536" width="10.85546875" style="177"/>
    <col min="11537" max="11537" width="34.7109375" style="177" customWidth="1"/>
    <col min="11538" max="11538" width="88.42578125" style="177" customWidth="1"/>
    <col min="11539" max="11541" width="10.85546875" style="177"/>
    <col min="11542" max="11542" width="91.42578125" style="177" customWidth="1"/>
    <col min="11543" max="11792" width="10.85546875" style="177"/>
    <col min="11793" max="11793" width="34.7109375" style="177" customWidth="1"/>
    <col min="11794" max="11794" width="88.42578125" style="177" customWidth="1"/>
    <col min="11795" max="11797" width="10.85546875" style="177"/>
    <col min="11798" max="11798" width="91.42578125" style="177" customWidth="1"/>
    <col min="11799" max="12048" width="10.85546875" style="177"/>
    <col min="12049" max="12049" width="34.7109375" style="177" customWidth="1"/>
    <col min="12050" max="12050" width="88.42578125" style="177" customWidth="1"/>
    <col min="12051" max="12053" width="10.85546875" style="177"/>
    <col min="12054" max="12054" width="91.42578125" style="177" customWidth="1"/>
    <col min="12055" max="12304" width="10.85546875" style="177"/>
    <col min="12305" max="12305" width="34.7109375" style="177" customWidth="1"/>
    <col min="12306" max="12306" width="88.42578125" style="177" customWidth="1"/>
    <col min="12307" max="12309" width="10.85546875" style="177"/>
    <col min="12310" max="12310" width="91.42578125" style="177" customWidth="1"/>
    <col min="12311" max="12560" width="10.85546875" style="177"/>
    <col min="12561" max="12561" width="34.7109375" style="177" customWidth="1"/>
    <col min="12562" max="12562" width="88.42578125" style="177" customWidth="1"/>
    <col min="12563" max="12565" width="10.85546875" style="177"/>
    <col min="12566" max="12566" width="91.42578125" style="177" customWidth="1"/>
    <col min="12567" max="12816" width="10.85546875" style="177"/>
    <col min="12817" max="12817" width="34.7109375" style="177" customWidth="1"/>
    <col min="12818" max="12818" width="88.42578125" style="177" customWidth="1"/>
    <col min="12819" max="12821" width="10.85546875" style="177"/>
    <col min="12822" max="12822" width="91.42578125" style="177" customWidth="1"/>
    <col min="12823" max="13072" width="10.85546875" style="177"/>
    <col min="13073" max="13073" width="34.7109375" style="177" customWidth="1"/>
    <col min="13074" max="13074" width="88.42578125" style="177" customWidth="1"/>
    <col min="13075" max="13077" width="10.85546875" style="177"/>
    <col min="13078" max="13078" width="91.42578125" style="177" customWidth="1"/>
    <col min="13079" max="13328" width="10.85546875" style="177"/>
    <col min="13329" max="13329" width="34.7109375" style="177" customWidth="1"/>
    <col min="13330" max="13330" width="88.42578125" style="177" customWidth="1"/>
    <col min="13331" max="13333" width="10.85546875" style="177"/>
    <col min="13334" max="13334" width="91.42578125" style="177" customWidth="1"/>
    <col min="13335" max="13584" width="10.85546875" style="177"/>
    <col min="13585" max="13585" width="34.7109375" style="177" customWidth="1"/>
    <col min="13586" max="13586" width="88.42578125" style="177" customWidth="1"/>
    <col min="13587" max="13589" width="10.85546875" style="177"/>
    <col min="13590" max="13590" width="91.42578125" style="177" customWidth="1"/>
    <col min="13591" max="13840" width="10.85546875" style="177"/>
    <col min="13841" max="13841" width="34.7109375" style="177" customWidth="1"/>
    <col min="13842" max="13842" width="88.42578125" style="177" customWidth="1"/>
    <col min="13843" max="13845" width="10.85546875" style="177"/>
    <col min="13846" max="13846" width="91.42578125" style="177" customWidth="1"/>
    <col min="13847" max="14096" width="10.85546875" style="177"/>
    <col min="14097" max="14097" width="34.7109375" style="177" customWidth="1"/>
    <col min="14098" max="14098" width="88.42578125" style="177" customWidth="1"/>
    <col min="14099" max="14101" width="10.85546875" style="177"/>
    <col min="14102" max="14102" width="91.42578125" style="177" customWidth="1"/>
    <col min="14103" max="14352" width="10.85546875" style="177"/>
    <col min="14353" max="14353" width="34.7109375" style="177" customWidth="1"/>
    <col min="14354" max="14354" width="88.42578125" style="177" customWidth="1"/>
    <col min="14355" max="14357" width="10.85546875" style="177"/>
    <col min="14358" max="14358" width="91.42578125" style="177" customWidth="1"/>
    <col min="14359" max="14608" width="10.85546875" style="177"/>
    <col min="14609" max="14609" width="34.7109375" style="177" customWidth="1"/>
    <col min="14610" max="14610" width="88.42578125" style="177" customWidth="1"/>
    <col min="14611" max="14613" width="10.85546875" style="177"/>
    <col min="14614" max="14614" width="91.42578125" style="177" customWidth="1"/>
    <col min="14615" max="14864" width="10.85546875" style="177"/>
    <col min="14865" max="14865" width="34.7109375" style="177" customWidth="1"/>
    <col min="14866" max="14866" width="88.42578125" style="177" customWidth="1"/>
    <col min="14867" max="14869" width="10.85546875" style="177"/>
    <col min="14870" max="14870" width="91.42578125" style="177" customWidth="1"/>
    <col min="14871" max="15120" width="10.85546875" style="177"/>
    <col min="15121" max="15121" width="34.7109375" style="177" customWidth="1"/>
    <col min="15122" max="15122" width="88.42578125" style="177" customWidth="1"/>
    <col min="15123" max="15125" width="10.85546875" style="177"/>
    <col min="15126" max="15126" width="91.42578125" style="177" customWidth="1"/>
    <col min="15127" max="15376" width="10.85546875" style="177"/>
    <col min="15377" max="15377" width="34.7109375" style="177" customWidth="1"/>
    <col min="15378" max="15378" width="88.42578125" style="177" customWidth="1"/>
    <col min="15379" max="15381" width="10.85546875" style="177"/>
    <col min="15382" max="15382" width="91.42578125" style="177" customWidth="1"/>
    <col min="15383" max="15632" width="10.85546875" style="177"/>
    <col min="15633" max="15633" width="34.7109375" style="177" customWidth="1"/>
    <col min="15634" max="15634" width="88.42578125" style="177" customWidth="1"/>
    <col min="15635" max="15637" width="10.85546875" style="177"/>
    <col min="15638" max="15638" width="91.42578125" style="177" customWidth="1"/>
    <col min="15639" max="15888" width="10.85546875" style="177"/>
    <col min="15889" max="15889" width="34.7109375" style="177" customWidth="1"/>
    <col min="15890" max="15890" width="88.42578125" style="177" customWidth="1"/>
    <col min="15891" max="15893" width="10.85546875" style="177"/>
    <col min="15894" max="15894" width="91.42578125" style="177" customWidth="1"/>
    <col min="15895" max="16144" width="10.85546875" style="177"/>
    <col min="16145" max="16145" width="34.7109375" style="177" customWidth="1"/>
    <col min="16146" max="16146" width="88.42578125" style="177" customWidth="1"/>
    <col min="16147" max="16149" width="10.85546875" style="177"/>
    <col min="16150" max="16150" width="91.42578125" style="177" customWidth="1"/>
    <col min="16151" max="16384" width="10.85546875" style="177"/>
  </cols>
  <sheetData>
    <row r="2" spans="2:26">
      <c r="C2" s="177">
        <v>1</v>
      </c>
      <c r="E2" s="177">
        <v>2</v>
      </c>
      <c r="I2" s="177">
        <v>3</v>
      </c>
      <c r="K2" s="177">
        <v>1</v>
      </c>
      <c r="U2" s="177">
        <v>3</v>
      </c>
      <c r="Y2" s="177">
        <v>2</v>
      </c>
    </row>
    <row r="3" spans="2:26">
      <c r="C3" s="520" t="s">
        <v>857</v>
      </c>
      <c r="D3" s="520"/>
      <c r="E3" s="520" t="s">
        <v>858</v>
      </c>
      <c r="F3" s="520"/>
      <c r="G3" s="520" t="s">
        <v>859</v>
      </c>
      <c r="H3" s="520"/>
      <c r="I3" s="520" t="s">
        <v>860</v>
      </c>
      <c r="J3" s="520"/>
      <c r="K3" s="520" t="s">
        <v>861</v>
      </c>
      <c r="L3" s="520"/>
      <c r="M3" s="520" t="s">
        <v>862</v>
      </c>
      <c r="N3" s="520"/>
      <c r="O3" s="520" t="s">
        <v>863</v>
      </c>
      <c r="P3" s="520"/>
      <c r="Q3" s="520" t="s">
        <v>864</v>
      </c>
      <c r="R3" s="520"/>
      <c r="S3" s="520" t="s">
        <v>865</v>
      </c>
      <c r="T3" s="520"/>
      <c r="U3" s="520" t="s">
        <v>866</v>
      </c>
      <c r="V3" s="520"/>
      <c r="W3" s="520" t="s">
        <v>867</v>
      </c>
      <c r="X3" s="520"/>
      <c r="Y3" s="520" t="s">
        <v>868</v>
      </c>
      <c r="Z3" s="520"/>
    </row>
    <row r="4" spans="2:26" ht="258.95" customHeight="1">
      <c r="C4" s="281" t="s">
        <v>869</v>
      </c>
      <c r="D4" s="281"/>
      <c r="E4" s="281" t="s">
        <v>870</v>
      </c>
      <c r="F4" s="281"/>
      <c r="G4" s="281" t="s">
        <v>871</v>
      </c>
      <c r="H4" s="281"/>
      <c r="I4" s="281" t="s">
        <v>872</v>
      </c>
      <c r="J4" s="281"/>
      <c r="K4" s="281" t="s">
        <v>873</v>
      </c>
      <c r="L4" s="281"/>
      <c r="M4" s="282" t="s">
        <v>874</v>
      </c>
      <c r="N4" s="282"/>
      <c r="O4" s="281" t="s">
        <v>875</v>
      </c>
      <c r="P4" s="281"/>
      <c r="Q4" s="281" t="s">
        <v>876</v>
      </c>
      <c r="R4" s="281"/>
      <c r="S4" s="281" t="s">
        <v>877</v>
      </c>
      <c r="T4" s="281"/>
      <c r="U4" s="281" t="s">
        <v>878</v>
      </c>
      <c r="V4" s="281"/>
      <c r="W4" s="281" t="s">
        <v>879</v>
      </c>
      <c r="X4" s="281"/>
      <c r="Y4" s="282" t="s">
        <v>880</v>
      </c>
    </row>
    <row r="5" spans="2:26" ht="15.75" thickBot="1"/>
    <row r="6" spans="2:26">
      <c r="B6" s="252" t="s">
        <v>881</v>
      </c>
      <c r="C6" s="177" t="s">
        <v>882</v>
      </c>
      <c r="G6" s="177" t="s">
        <v>882</v>
      </c>
      <c r="I6" s="177" t="s">
        <v>882</v>
      </c>
    </row>
    <row r="7" spans="2:26" ht="15.75">
      <c r="B7" s="253" t="s">
        <v>883</v>
      </c>
      <c r="G7" s="177" t="s">
        <v>882</v>
      </c>
      <c r="S7" s="249" t="s">
        <v>66</v>
      </c>
      <c r="T7" s="287"/>
    </row>
    <row r="8" spans="2:26" ht="15.75">
      <c r="B8" s="256" t="s">
        <v>884</v>
      </c>
      <c r="S8" s="249" t="s">
        <v>66</v>
      </c>
      <c r="T8" s="287"/>
    </row>
    <row r="9" spans="2:26" ht="15.75">
      <c r="B9" s="253" t="s">
        <v>885</v>
      </c>
      <c r="S9" s="250" t="s">
        <v>66</v>
      </c>
      <c r="T9" s="288"/>
    </row>
    <row r="10" spans="2:26" ht="15.75">
      <c r="B10" s="253" t="s">
        <v>886</v>
      </c>
      <c r="S10" s="249" t="s">
        <v>66</v>
      </c>
      <c r="T10" s="287"/>
    </row>
    <row r="11" spans="2:26" ht="15.75">
      <c r="B11" s="256" t="s">
        <v>887</v>
      </c>
      <c r="S11" s="249" t="s">
        <v>66</v>
      </c>
      <c r="T11" s="287"/>
    </row>
    <row r="12" spans="2:26" ht="15.75">
      <c r="B12" s="256" t="s">
        <v>888</v>
      </c>
      <c r="S12" s="249" t="s">
        <v>66</v>
      </c>
      <c r="T12" s="287"/>
    </row>
    <row r="13" spans="2:26" ht="15.75">
      <c r="B13" s="256" t="s">
        <v>889</v>
      </c>
      <c r="S13" s="249" t="s">
        <v>66</v>
      </c>
      <c r="T13" s="287"/>
    </row>
    <row r="14" spans="2:26" ht="16.5" thickBot="1">
      <c r="B14" s="256" t="s">
        <v>890</v>
      </c>
      <c r="S14" s="251" t="s">
        <v>66</v>
      </c>
      <c r="T14" s="287"/>
    </row>
    <row r="15" spans="2:26">
      <c r="B15" s="253" t="s">
        <v>891</v>
      </c>
    </row>
    <row r="16" spans="2:26">
      <c r="B16" s="253" t="s">
        <v>892</v>
      </c>
    </row>
    <row r="17" spans="2:7">
      <c r="B17" s="253" t="s">
        <v>893</v>
      </c>
    </row>
    <row r="18" spans="2:7">
      <c r="B18" s="253" t="s">
        <v>894</v>
      </c>
    </row>
    <row r="19" spans="2:7">
      <c r="B19" s="253" t="s">
        <v>895</v>
      </c>
    </row>
    <row r="20" spans="2:7">
      <c r="B20" s="254" t="s">
        <v>896</v>
      </c>
      <c r="G20" s="177" t="s">
        <v>882</v>
      </c>
    </row>
    <row r="21" spans="2:7">
      <c r="B21" s="270" t="s">
        <v>897</v>
      </c>
      <c r="G21" s="177" t="s">
        <v>882</v>
      </c>
    </row>
    <row r="22" spans="2:7">
      <c r="B22" s="253" t="s">
        <v>898</v>
      </c>
    </row>
    <row r="23" spans="2:7">
      <c r="B23" s="253" t="s">
        <v>899</v>
      </c>
    </row>
    <row r="24" spans="2:7">
      <c r="B24" s="253" t="s">
        <v>900</v>
      </c>
    </row>
    <row r="25" spans="2:7">
      <c r="B25" s="256" t="s">
        <v>901</v>
      </c>
    </row>
    <row r="26" spans="2:7">
      <c r="B26" s="268" t="s">
        <v>902</v>
      </c>
      <c r="E26" s="177" t="s">
        <v>882</v>
      </c>
    </row>
    <row r="27" spans="2:7">
      <c r="B27" s="253" t="s">
        <v>903</v>
      </c>
    </row>
    <row r="28" spans="2:7">
      <c r="B28" s="253" t="s">
        <v>904</v>
      </c>
    </row>
    <row r="29" spans="2:7">
      <c r="B29" s="270" t="s">
        <v>905</v>
      </c>
      <c r="G29" s="177" t="s">
        <v>882</v>
      </c>
    </row>
    <row r="30" spans="2:7">
      <c r="B30" s="256" t="s">
        <v>906</v>
      </c>
      <c r="G30" s="177" t="s">
        <v>882</v>
      </c>
    </row>
    <row r="31" spans="2:7">
      <c r="B31" s="254" t="s">
        <v>907</v>
      </c>
      <c r="C31" s="177" t="s">
        <v>882</v>
      </c>
    </row>
    <row r="32" spans="2:7">
      <c r="B32" s="254" t="s">
        <v>908</v>
      </c>
      <c r="C32" s="283" t="s">
        <v>882</v>
      </c>
      <c r="D32" s="283"/>
    </row>
    <row r="33" spans="2:7">
      <c r="B33" s="254" t="s">
        <v>909</v>
      </c>
      <c r="C33" s="177" t="s">
        <v>882</v>
      </c>
    </row>
    <row r="34" spans="2:7">
      <c r="B34" s="256" t="s">
        <v>910</v>
      </c>
    </row>
    <row r="35" spans="2:7">
      <c r="B35" s="272" t="s">
        <v>911</v>
      </c>
      <c r="G35" s="177" t="s">
        <v>882</v>
      </c>
    </row>
    <row r="36" spans="2:7">
      <c r="B36" s="256" t="s">
        <v>912</v>
      </c>
      <c r="E36" s="177" t="s">
        <v>882</v>
      </c>
    </row>
    <row r="37" spans="2:7">
      <c r="B37" s="253" t="s">
        <v>913</v>
      </c>
    </row>
    <row r="38" spans="2:7">
      <c r="B38" s="255" t="s">
        <v>914</v>
      </c>
      <c r="C38" s="177" t="s">
        <v>882</v>
      </c>
    </row>
    <row r="39" spans="2:7">
      <c r="B39" s="256" t="s">
        <v>915</v>
      </c>
    </row>
    <row r="40" spans="2:7">
      <c r="B40" s="256" t="s">
        <v>916</v>
      </c>
      <c r="C40" s="177" t="s">
        <v>882</v>
      </c>
    </row>
    <row r="41" spans="2:7">
      <c r="B41" s="256" t="s">
        <v>917</v>
      </c>
      <c r="C41" s="177" t="s">
        <v>882</v>
      </c>
    </row>
    <row r="42" spans="2:7" ht="15.75" thickBot="1">
      <c r="B42" s="278" t="s">
        <v>918</v>
      </c>
    </row>
    <row r="43" spans="2:7">
      <c r="B43" s="272" t="s">
        <v>919</v>
      </c>
      <c r="G43" s="177" t="s">
        <v>882</v>
      </c>
    </row>
    <row r="44" spans="2:7">
      <c r="B44" s="253" t="s">
        <v>920</v>
      </c>
    </row>
    <row r="45" spans="2:7">
      <c r="B45" s="253" t="s">
        <v>921</v>
      </c>
    </row>
    <row r="46" spans="2:7">
      <c r="B46" s="254" t="s">
        <v>922</v>
      </c>
      <c r="C46" s="177" t="s">
        <v>882</v>
      </c>
      <c r="E46" s="177" t="s">
        <v>882</v>
      </c>
    </row>
    <row r="47" spans="2:7">
      <c r="B47" s="255" t="s">
        <v>923</v>
      </c>
      <c r="C47" s="177" t="s">
        <v>882</v>
      </c>
      <c r="E47" s="177" t="s">
        <v>882</v>
      </c>
    </row>
    <row r="48" spans="2:7">
      <c r="B48" s="256" t="s">
        <v>924</v>
      </c>
      <c r="C48" s="177" t="s">
        <v>882</v>
      </c>
    </row>
    <row r="49" spans="2:7">
      <c r="B49" s="256" t="s">
        <v>925</v>
      </c>
      <c r="C49" s="177" t="s">
        <v>882</v>
      </c>
    </row>
    <row r="50" spans="2:7">
      <c r="B50" s="256" t="s">
        <v>926</v>
      </c>
      <c r="C50" s="177" t="s">
        <v>882</v>
      </c>
    </row>
    <row r="51" spans="2:7">
      <c r="B51" s="256" t="s">
        <v>927</v>
      </c>
      <c r="C51" s="177" t="s">
        <v>882</v>
      </c>
    </row>
    <row r="52" spans="2:7">
      <c r="B52" s="254" t="s">
        <v>928</v>
      </c>
      <c r="C52" s="177" t="s">
        <v>882</v>
      </c>
    </row>
    <row r="53" spans="2:7">
      <c r="B53" s="254" t="s">
        <v>929</v>
      </c>
    </row>
    <row r="54" spans="2:7">
      <c r="B54" s="280" t="s">
        <v>930</v>
      </c>
      <c r="E54" s="177" t="s">
        <v>882</v>
      </c>
    </row>
    <row r="55" spans="2:7">
      <c r="B55" s="253" t="s">
        <v>931</v>
      </c>
      <c r="E55" s="177" t="s">
        <v>882</v>
      </c>
    </row>
    <row r="56" spans="2:7">
      <c r="B56" s="272" t="s">
        <v>932</v>
      </c>
      <c r="G56" s="177" t="s">
        <v>882</v>
      </c>
    </row>
    <row r="57" spans="2:7">
      <c r="B57" s="256" t="s">
        <v>933</v>
      </c>
    </row>
    <row r="58" spans="2:7">
      <c r="B58" s="256" t="s">
        <v>934</v>
      </c>
    </row>
    <row r="59" spans="2:7">
      <c r="B59" s="256" t="s">
        <v>935</v>
      </c>
    </row>
    <row r="60" spans="2:7">
      <c r="B60" s="256" t="s">
        <v>936</v>
      </c>
    </row>
    <row r="61" spans="2:7">
      <c r="B61" s="256" t="s">
        <v>937</v>
      </c>
    </row>
    <row r="62" spans="2:7">
      <c r="B62" s="253" t="s">
        <v>938</v>
      </c>
    </row>
    <row r="63" spans="2:7">
      <c r="B63" s="256" t="s">
        <v>939</v>
      </c>
    </row>
    <row r="64" spans="2:7">
      <c r="B64" s="272" t="s">
        <v>940</v>
      </c>
      <c r="G64" s="177" t="s">
        <v>882</v>
      </c>
    </row>
    <row r="65" spans="2:5">
      <c r="B65" s="255" t="s">
        <v>941</v>
      </c>
      <c r="E65" s="177" t="s">
        <v>882</v>
      </c>
    </row>
    <row r="66" spans="2:5">
      <c r="B66" s="254" t="s">
        <v>942</v>
      </c>
      <c r="E66" s="177" t="s">
        <v>882</v>
      </c>
    </row>
    <row r="67" spans="2:5">
      <c r="B67" s="255" t="s">
        <v>943</v>
      </c>
      <c r="E67" s="177" t="s">
        <v>882</v>
      </c>
    </row>
    <row r="68" spans="2:5">
      <c r="B68" s="254" t="s">
        <v>944</v>
      </c>
      <c r="E68" s="177" t="s">
        <v>882</v>
      </c>
    </row>
    <row r="69" spans="2:5">
      <c r="B69" s="255" t="s">
        <v>945</v>
      </c>
      <c r="E69" s="177" t="s">
        <v>882</v>
      </c>
    </row>
    <row r="70" spans="2:5">
      <c r="B70" s="268" t="s">
        <v>946</v>
      </c>
      <c r="E70" s="177" t="s">
        <v>66</v>
      </c>
    </row>
    <row r="71" spans="2:5">
      <c r="B71" s="256" t="s">
        <v>947</v>
      </c>
    </row>
    <row r="72" spans="2:5">
      <c r="B72" s="256" t="s">
        <v>948</v>
      </c>
    </row>
    <row r="73" spans="2:5">
      <c r="B73" s="256" t="s">
        <v>949</v>
      </c>
    </row>
    <row r="74" spans="2:5">
      <c r="B74" s="253" t="s">
        <v>950</v>
      </c>
      <c r="C74" s="177" t="s">
        <v>882</v>
      </c>
    </row>
    <row r="75" spans="2:5">
      <c r="B75" s="253" t="s">
        <v>951</v>
      </c>
      <c r="C75" s="177" t="s">
        <v>882</v>
      </c>
    </row>
    <row r="76" spans="2:5">
      <c r="B76" s="253" t="s">
        <v>952</v>
      </c>
      <c r="C76" s="177" t="s">
        <v>882</v>
      </c>
    </row>
    <row r="77" spans="2:5">
      <c r="B77" s="253" t="s">
        <v>953</v>
      </c>
      <c r="C77" s="177" t="s">
        <v>882</v>
      </c>
    </row>
    <row r="78" spans="2:5">
      <c r="B78" s="256" t="s">
        <v>954</v>
      </c>
    </row>
    <row r="79" spans="2:5">
      <c r="B79" s="253" t="s">
        <v>955</v>
      </c>
    </row>
    <row r="80" spans="2:5">
      <c r="B80" s="254" t="s">
        <v>956</v>
      </c>
    </row>
    <row r="81" spans="2:7">
      <c r="B81" s="270" t="s">
        <v>957</v>
      </c>
      <c r="G81" s="177" t="s">
        <v>882</v>
      </c>
    </row>
    <row r="82" spans="2:7">
      <c r="B82" s="253" t="s">
        <v>958</v>
      </c>
    </row>
    <row r="83" spans="2:7">
      <c r="B83" s="255" t="s">
        <v>959</v>
      </c>
    </row>
    <row r="84" spans="2:7">
      <c r="B84" s="254" t="s">
        <v>960</v>
      </c>
      <c r="E84" s="177" t="s">
        <v>882</v>
      </c>
    </row>
    <row r="85" spans="2:7">
      <c r="B85" s="279" t="s">
        <v>960</v>
      </c>
    </row>
    <row r="86" spans="2:7">
      <c r="B86" s="269" t="s">
        <v>961</v>
      </c>
      <c r="E86" s="177" t="s">
        <v>882</v>
      </c>
    </row>
    <row r="87" spans="2:7">
      <c r="B87" s="275" t="s">
        <v>962</v>
      </c>
    </row>
    <row r="88" spans="2:7">
      <c r="B88" s="276" t="s">
        <v>963</v>
      </c>
      <c r="C88" s="177" t="s">
        <v>882</v>
      </c>
    </row>
    <row r="89" spans="2:7">
      <c r="B89" s="275" t="s">
        <v>964</v>
      </c>
    </row>
    <row r="90" spans="2:7" ht="15.75" thickBot="1">
      <c r="B90" s="275" t="s">
        <v>965</v>
      </c>
    </row>
    <row r="91" spans="2:7">
      <c r="B91" s="273" t="s">
        <v>966</v>
      </c>
      <c r="C91" s="177" t="s">
        <v>882</v>
      </c>
    </row>
    <row r="92" spans="2:7">
      <c r="B92" s="269" t="s">
        <v>967</v>
      </c>
    </row>
    <row r="93" spans="2:7">
      <c r="B93" s="276" t="s">
        <v>968</v>
      </c>
      <c r="C93" s="177" t="s">
        <v>882</v>
      </c>
    </row>
    <row r="94" spans="2:7">
      <c r="B94" s="271" t="s">
        <v>969</v>
      </c>
      <c r="C94" s="177" t="s">
        <v>882</v>
      </c>
    </row>
    <row r="95" spans="2:7">
      <c r="B95" s="258" t="s">
        <v>970</v>
      </c>
      <c r="C95" s="177" t="s">
        <v>882</v>
      </c>
    </row>
    <row r="96" spans="2:7">
      <c r="B96" s="276" t="s">
        <v>971</v>
      </c>
      <c r="C96" s="177" t="s">
        <v>882</v>
      </c>
    </row>
    <row r="97" spans="2:7">
      <c r="B97" s="275" t="s">
        <v>972</v>
      </c>
      <c r="C97" s="177" t="s">
        <v>882</v>
      </c>
    </row>
    <row r="98" spans="2:7">
      <c r="B98" s="269" t="s">
        <v>973</v>
      </c>
    </row>
    <row r="99" spans="2:7">
      <c r="B99" s="275" t="s">
        <v>974</v>
      </c>
    </row>
    <row r="100" spans="2:7" ht="15.75" thickBot="1">
      <c r="B100" s="274" t="s">
        <v>975</v>
      </c>
    </row>
    <row r="101" spans="2:7">
      <c r="B101" s="273" t="s">
        <v>976</v>
      </c>
    </row>
    <row r="102" spans="2:7">
      <c r="B102" s="275" t="s">
        <v>977</v>
      </c>
    </row>
    <row r="103" spans="2:7">
      <c r="B103" s="275" t="s">
        <v>978</v>
      </c>
    </row>
    <row r="104" spans="2:7">
      <c r="B104" s="269" t="s">
        <v>979</v>
      </c>
    </row>
    <row r="105" spans="2:7">
      <c r="B105" s="271" t="s">
        <v>980</v>
      </c>
      <c r="G105" s="177" t="s">
        <v>882</v>
      </c>
    </row>
    <row r="106" spans="2:7">
      <c r="B106" s="258" t="s">
        <v>981</v>
      </c>
      <c r="C106" s="177" t="s">
        <v>882</v>
      </c>
    </row>
    <row r="107" spans="2:7" ht="15.75" thickBot="1">
      <c r="B107" s="277" t="s">
        <v>982</v>
      </c>
    </row>
    <row r="108" spans="2:7">
      <c r="B108" s="284" t="s">
        <v>983</v>
      </c>
      <c r="C108" s="177" t="s">
        <v>882</v>
      </c>
      <c r="E108" s="177" t="s">
        <v>882</v>
      </c>
    </row>
    <row r="109" spans="2:7">
      <c r="B109" s="284" t="s">
        <v>984</v>
      </c>
      <c r="C109" s="177" t="s">
        <v>882</v>
      </c>
    </row>
    <row r="110" spans="2:7">
      <c r="B110" s="284" t="s">
        <v>985</v>
      </c>
      <c r="C110" s="177" t="s">
        <v>882</v>
      </c>
      <c r="E110" s="177" t="s">
        <v>882</v>
      </c>
    </row>
    <row r="111" spans="2:7">
      <c r="B111" s="284" t="s">
        <v>986</v>
      </c>
      <c r="E111" s="177" t="s">
        <v>882</v>
      </c>
    </row>
    <row r="112" spans="2:7">
      <c r="B112" s="284" t="s">
        <v>987</v>
      </c>
      <c r="E112" s="177" t="s">
        <v>882</v>
      </c>
    </row>
    <row r="113" spans="2:25">
      <c r="B113" s="284" t="s">
        <v>988</v>
      </c>
      <c r="G113" s="177" t="s">
        <v>882</v>
      </c>
    </row>
    <row r="114" spans="2:25">
      <c r="B114" s="284" t="s">
        <v>989</v>
      </c>
      <c r="C114" s="177" t="s">
        <v>882</v>
      </c>
      <c r="E114" s="177" t="s">
        <v>882</v>
      </c>
    </row>
    <row r="115" spans="2:25">
      <c r="B115" s="284" t="s">
        <v>990</v>
      </c>
      <c r="E115" s="177" t="s">
        <v>882</v>
      </c>
    </row>
    <row r="116" spans="2:25">
      <c r="B116" s="284" t="s">
        <v>991</v>
      </c>
      <c r="G116" s="177" t="s">
        <v>882</v>
      </c>
    </row>
    <row r="117" spans="2:25">
      <c r="B117" s="284" t="s">
        <v>992</v>
      </c>
      <c r="G117" s="177" t="s">
        <v>882</v>
      </c>
    </row>
    <row r="120" spans="2:25" ht="15.75" thickBot="1"/>
    <row r="121" spans="2:25" ht="27" thickBot="1">
      <c r="B121" s="193"/>
      <c r="Q121" s="512" t="s">
        <v>993</v>
      </c>
      <c r="R121" s="513"/>
      <c r="S121" s="514"/>
      <c r="T121" s="289"/>
      <c r="U121" s="514" t="s">
        <v>994</v>
      </c>
      <c r="V121" s="514"/>
      <c r="W121" s="514"/>
      <c r="X121" s="518"/>
      <c r="Y121" s="519"/>
    </row>
    <row r="122" spans="2:25" ht="16.5" thickBot="1">
      <c r="Q122" s="515"/>
      <c r="R122" s="516"/>
      <c r="S122" s="517"/>
      <c r="T122" s="247"/>
      <c r="U122" s="247" t="s">
        <v>995</v>
      </c>
      <c r="V122" s="247"/>
      <c r="W122" s="247" t="s">
        <v>996</v>
      </c>
      <c r="X122" s="290"/>
      <c r="Y122" s="248" t="s">
        <v>997</v>
      </c>
    </row>
    <row r="123" spans="2:25" ht="16.5" thickBot="1">
      <c r="B123" s="178" t="s">
        <v>710</v>
      </c>
      <c r="Q123" s="245">
        <v>1</v>
      </c>
      <c r="R123" s="285"/>
      <c r="S123" s="249" t="s">
        <v>872</v>
      </c>
      <c r="T123" s="249"/>
      <c r="U123" s="238" t="s">
        <v>795</v>
      </c>
      <c r="V123" s="238"/>
      <c r="W123" s="238"/>
      <c r="X123" s="291"/>
      <c r="Y123" s="239"/>
    </row>
    <row r="124" spans="2:25" ht="15.75">
      <c r="B124" s="257" t="s">
        <v>969</v>
      </c>
      <c r="Q124" s="245">
        <v>2</v>
      </c>
      <c r="R124" s="285"/>
      <c r="S124" s="249" t="s">
        <v>873</v>
      </c>
      <c r="T124" s="249"/>
      <c r="U124" s="238" t="s">
        <v>795</v>
      </c>
      <c r="V124" s="238"/>
      <c r="W124" s="238" t="s">
        <v>795</v>
      </c>
      <c r="X124" s="291"/>
      <c r="Y124" s="239" t="s">
        <v>795</v>
      </c>
    </row>
    <row r="125" spans="2:25" ht="409.5">
      <c r="B125" s="258" t="s">
        <v>928</v>
      </c>
      <c r="Q125" s="245">
        <v>3</v>
      </c>
      <c r="R125" s="285"/>
      <c r="S125" s="250" t="s">
        <v>998</v>
      </c>
      <c r="T125" s="250"/>
      <c r="U125" s="238"/>
      <c r="V125" s="238"/>
      <c r="W125" s="238" t="s">
        <v>795</v>
      </c>
      <c r="X125" s="291"/>
      <c r="Y125" s="239"/>
    </row>
    <row r="126" spans="2:25" ht="15.75">
      <c r="B126" s="258" t="s">
        <v>908</v>
      </c>
      <c r="Q126" s="245">
        <v>4</v>
      </c>
      <c r="R126" s="285"/>
      <c r="S126" s="249" t="s">
        <v>875</v>
      </c>
      <c r="T126" s="249"/>
      <c r="U126" s="238"/>
      <c r="V126" s="238"/>
      <c r="W126" s="238" t="s">
        <v>795</v>
      </c>
      <c r="X126" s="291"/>
      <c r="Y126" s="239" t="s">
        <v>795</v>
      </c>
    </row>
    <row r="127" spans="2:25" ht="15.75">
      <c r="B127" s="258" t="s">
        <v>909</v>
      </c>
      <c r="Q127" s="245">
        <v>5</v>
      </c>
      <c r="R127" s="285"/>
      <c r="S127" s="249" t="s">
        <v>876</v>
      </c>
      <c r="T127" s="249"/>
      <c r="U127" s="238" t="s">
        <v>795</v>
      </c>
      <c r="V127" s="238"/>
      <c r="W127" s="238" t="s">
        <v>795</v>
      </c>
      <c r="X127" s="291"/>
      <c r="Y127" s="239"/>
    </row>
    <row r="128" spans="2:25" ht="15.75">
      <c r="B128" s="258" t="s">
        <v>968</v>
      </c>
      <c r="Q128" s="245">
        <v>6</v>
      </c>
      <c r="R128" s="285"/>
      <c r="S128" s="249" t="s">
        <v>877</v>
      </c>
      <c r="T128" s="249"/>
      <c r="U128" s="240"/>
      <c r="V128" s="240"/>
      <c r="W128" s="240"/>
      <c r="X128" s="292"/>
      <c r="Y128" s="239" t="s">
        <v>795</v>
      </c>
    </row>
    <row r="129" spans="2:25" ht="15.75">
      <c r="B129" s="258" t="s">
        <v>981</v>
      </c>
      <c r="Q129" s="245">
        <v>7</v>
      </c>
      <c r="R129" s="285"/>
      <c r="S129" s="249" t="s">
        <v>878</v>
      </c>
      <c r="T129" s="249"/>
      <c r="U129" s="241" t="s">
        <v>795</v>
      </c>
      <c r="V129" s="241"/>
      <c r="W129" s="240"/>
      <c r="X129" s="292"/>
      <c r="Y129" s="242"/>
    </row>
    <row r="130" spans="2:25" ht="16.5" thickBot="1">
      <c r="B130" s="258" t="s">
        <v>999</v>
      </c>
      <c r="Q130" s="246">
        <v>8</v>
      </c>
      <c r="R130" s="286"/>
      <c r="S130" s="251" t="s">
        <v>879</v>
      </c>
      <c r="T130" s="251"/>
      <c r="U130" s="243"/>
      <c r="V130" s="243"/>
      <c r="W130" s="243"/>
      <c r="X130" s="293"/>
      <c r="Y130" s="244" t="s">
        <v>795</v>
      </c>
    </row>
    <row r="131" spans="2:25">
      <c r="B131" s="258" t="s">
        <v>1000</v>
      </c>
    </row>
    <row r="132" spans="2:25">
      <c r="B132" s="258" t="s">
        <v>1001</v>
      </c>
    </row>
    <row r="133" spans="2:25">
      <c r="B133" s="258" t="s">
        <v>971</v>
      </c>
    </row>
    <row r="134" spans="2:25">
      <c r="B134" s="258" t="s">
        <v>1002</v>
      </c>
    </row>
    <row r="135" spans="2:25">
      <c r="B135" s="258" t="s">
        <v>1003</v>
      </c>
    </row>
    <row r="136" spans="2:25" ht="15.75" thickBot="1">
      <c r="B136" s="259" t="s">
        <v>1004</v>
      </c>
    </row>
    <row r="137" spans="2:25">
      <c r="B137" s="260" t="s">
        <v>945</v>
      </c>
    </row>
    <row r="138" spans="2:25">
      <c r="B138" s="261" t="s">
        <v>941</v>
      </c>
    </row>
    <row r="139" spans="2:25">
      <c r="B139" s="261" t="s">
        <v>923</v>
      </c>
    </row>
    <row r="140" spans="2:25">
      <c r="B140" s="261" t="s">
        <v>943</v>
      </c>
    </row>
    <row r="141" spans="2:25">
      <c r="B141" s="261" t="s">
        <v>922</v>
      </c>
    </row>
    <row r="142" spans="2:25">
      <c r="B142" s="261" t="s">
        <v>942</v>
      </c>
    </row>
    <row r="143" spans="2:25">
      <c r="B143" s="261" t="s">
        <v>944</v>
      </c>
    </row>
    <row r="144" spans="2:25">
      <c r="B144" s="261" t="s">
        <v>902</v>
      </c>
    </row>
    <row r="145" spans="2:2">
      <c r="B145" s="261" t="s">
        <v>1005</v>
      </c>
    </row>
    <row r="146" spans="2:2">
      <c r="B146" s="261" t="s">
        <v>960</v>
      </c>
    </row>
    <row r="147" spans="2:2">
      <c r="B147" s="262" t="s">
        <v>930</v>
      </c>
    </row>
    <row r="148" spans="2:2" ht="15.75" thickBot="1">
      <c r="B148" s="263" t="s">
        <v>946</v>
      </c>
    </row>
    <row r="149" spans="2:2">
      <c r="B149" s="264" t="s">
        <v>911</v>
      </c>
    </row>
    <row r="150" spans="2:2" ht="30">
      <c r="B150" s="265" t="s">
        <v>1006</v>
      </c>
    </row>
    <row r="151" spans="2:2">
      <c r="B151" s="265" t="s">
        <v>932</v>
      </c>
    </row>
    <row r="152" spans="2:2">
      <c r="B152" s="265" t="s">
        <v>940</v>
      </c>
    </row>
    <row r="153" spans="2:2">
      <c r="B153" s="266" t="s">
        <v>1007</v>
      </c>
    </row>
    <row r="154" spans="2:2">
      <c r="B154" s="266" t="s">
        <v>905</v>
      </c>
    </row>
    <row r="155" spans="2:2">
      <c r="B155" s="266" t="s">
        <v>957</v>
      </c>
    </row>
    <row r="156" spans="2:2">
      <c r="B156" s="266" t="s">
        <v>897</v>
      </c>
    </row>
    <row r="157" spans="2:2">
      <c r="B157" s="266" t="s">
        <v>980</v>
      </c>
    </row>
    <row r="158" spans="2:2" ht="15.75" thickBot="1">
      <c r="B158" s="267" t="s">
        <v>919</v>
      </c>
    </row>
  </sheetData>
  <autoFilter ref="B5:Y117" xr:uid="{BAE3436F-F5A2-43C1-8BEA-BC93E7EC09D3}"/>
  <mergeCells count="14">
    <mergeCell ref="Q121:S122"/>
    <mergeCell ref="U121:Y121"/>
    <mergeCell ref="Y3:Z3"/>
    <mergeCell ref="C3:D3"/>
    <mergeCell ref="E3:F3"/>
    <mergeCell ref="G3:H3"/>
    <mergeCell ref="I3:J3"/>
    <mergeCell ref="K3:L3"/>
    <mergeCell ref="M3:N3"/>
    <mergeCell ref="O3:P3"/>
    <mergeCell ref="Q3:R3"/>
    <mergeCell ref="S3:T3"/>
    <mergeCell ref="U3:V3"/>
    <mergeCell ref="W3:X3"/>
  </mergeCells>
  <phoneticPr fontId="13" type="noConversion"/>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2E3A-5DAC-42F2-A4A6-86C051FD0BA5}">
  <dimension ref="A2:E169"/>
  <sheetViews>
    <sheetView showGridLines="0" showRowColHeaders="0" view="pageBreakPreview" topLeftCell="A113" zoomScale="60" zoomScaleNormal="100" workbookViewId="0">
      <selection activeCell="D160" sqref="D160"/>
    </sheetView>
  </sheetViews>
  <sheetFormatPr baseColWidth="10" defaultColWidth="11.42578125" defaultRowHeight="15"/>
  <cols>
    <col min="1" max="1" width="10.85546875" style="346"/>
    <col min="2" max="2" width="13.42578125" style="346" customWidth="1"/>
    <col min="3" max="3" width="14.7109375" style="346" customWidth="1"/>
    <col min="4" max="4" width="100.42578125" style="346" customWidth="1"/>
    <col min="5" max="5" width="19.42578125" style="346" hidden="1" customWidth="1"/>
    <col min="6" max="56" width="10.85546875" style="346"/>
    <col min="57" max="57" width="11.42578125" style="346" customWidth="1"/>
    <col min="58" max="252" width="10.85546875" style="346"/>
    <col min="253" max="253" width="34.7109375" style="346" customWidth="1"/>
    <col min="254" max="254" width="88.42578125" style="346" customWidth="1"/>
    <col min="255" max="257" width="10.85546875" style="346"/>
    <col min="258" max="258" width="91.42578125" style="346" customWidth="1"/>
    <col min="259" max="508" width="10.85546875" style="346"/>
    <col min="509" max="509" width="34.7109375" style="346" customWidth="1"/>
    <col min="510" max="510" width="88.42578125" style="346" customWidth="1"/>
    <col min="511" max="513" width="10.85546875" style="346"/>
    <col min="514" max="514" width="91.42578125" style="346" customWidth="1"/>
    <col min="515" max="764" width="10.85546875" style="346"/>
    <col min="765" max="765" width="34.7109375" style="346" customWidth="1"/>
    <col min="766" max="766" width="88.42578125" style="346" customWidth="1"/>
    <col min="767" max="769" width="10.85546875" style="346"/>
    <col min="770" max="770" width="91.42578125" style="346" customWidth="1"/>
    <col min="771" max="1020" width="10.85546875" style="346"/>
    <col min="1021" max="1021" width="34.7109375" style="346" customWidth="1"/>
    <col min="1022" max="1022" width="88.42578125" style="346" customWidth="1"/>
    <col min="1023" max="1025" width="10.85546875" style="346"/>
    <col min="1026" max="1026" width="91.42578125" style="346" customWidth="1"/>
    <col min="1027" max="1276" width="10.85546875" style="346"/>
    <col min="1277" max="1277" width="34.7109375" style="346" customWidth="1"/>
    <col min="1278" max="1278" width="88.42578125" style="346" customWidth="1"/>
    <col min="1279" max="1281" width="10.85546875" style="346"/>
    <col min="1282" max="1282" width="91.42578125" style="346" customWidth="1"/>
    <col min="1283" max="1532" width="10.85546875" style="346"/>
    <col min="1533" max="1533" width="34.7109375" style="346" customWidth="1"/>
    <col min="1534" max="1534" width="88.42578125" style="346" customWidth="1"/>
    <col min="1535" max="1537" width="10.85546875" style="346"/>
    <col min="1538" max="1538" width="91.42578125" style="346" customWidth="1"/>
    <col min="1539" max="1788" width="10.85546875" style="346"/>
    <col min="1789" max="1789" width="34.7109375" style="346" customWidth="1"/>
    <col min="1790" max="1790" width="88.42578125" style="346" customWidth="1"/>
    <col min="1791" max="1793" width="10.85546875" style="346"/>
    <col min="1794" max="1794" width="91.42578125" style="346" customWidth="1"/>
    <col min="1795" max="2044" width="10.85546875" style="346"/>
    <col min="2045" max="2045" width="34.7109375" style="346" customWidth="1"/>
    <col min="2046" max="2046" width="88.42578125" style="346" customWidth="1"/>
    <col min="2047" max="2049" width="10.85546875" style="346"/>
    <col min="2050" max="2050" width="91.42578125" style="346" customWidth="1"/>
    <col min="2051" max="2300" width="10.85546875" style="346"/>
    <col min="2301" max="2301" width="34.7109375" style="346" customWidth="1"/>
    <col min="2302" max="2302" width="88.42578125" style="346" customWidth="1"/>
    <col min="2303" max="2305" width="10.85546875" style="346"/>
    <col min="2306" max="2306" width="91.42578125" style="346" customWidth="1"/>
    <col min="2307" max="2556" width="10.85546875" style="346"/>
    <col min="2557" max="2557" width="34.7109375" style="346" customWidth="1"/>
    <col min="2558" max="2558" width="88.42578125" style="346" customWidth="1"/>
    <col min="2559" max="2561" width="10.85546875" style="346"/>
    <col min="2562" max="2562" width="91.42578125" style="346" customWidth="1"/>
    <col min="2563" max="2812" width="10.85546875" style="346"/>
    <col min="2813" max="2813" width="34.7109375" style="346" customWidth="1"/>
    <col min="2814" max="2814" width="88.42578125" style="346" customWidth="1"/>
    <col min="2815" max="2817" width="10.85546875" style="346"/>
    <col min="2818" max="2818" width="91.42578125" style="346" customWidth="1"/>
    <col min="2819" max="3068" width="10.85546875" style="346"/>
    <col min="3069" max="3069" width="34.7109375" style="346" customWidth="1"/>
    <col min="3070" max="3070" width="88.42578125" style="346" customWidth="1"/>
    <col min="3071" max="3073" width="10.85546875" style="346"/>
    <col min="3074" max="3074" width="91.42578125" style="346" customWidth="1"/>
    <col min="3075" max="3324" width="10.85546875" style="346"/>
    <col min="3325" max="3325" width="34.7109375" style="346" customWidth="1"/>
    <col min="3326" max="3326" width="88.42578125" style="346" customWidth="1"/>
    <col min="3327" max="3329" width="10.85546875" style="346"/>
    <col min="3330" max="3330" width="91.42578125" style="346" customWidth="1"/>
    <col min="3331" max="3580" width="10.85546875" style="346"/>
    <col min="3581" max="3581" width="34.7109375" style="346" customWidth="1"/>
    <col min="3582" max="3582" width="88.42578125" style="346" customWidth="1"/>
    <col min="3583" max="3585" width="10.85546875" style="346"/>
    <col min="3586" max="3586" width="91.42578125" style="346" customWidth="1"/>
    <col min="3587" max="3836" width="10.85546875" style="346"/>
    <col min="3837" max="3837" width="34.7109375" style="346" customWidth="1"/>
    <col min="3838" max="3838" width="88.42578125" style="346" customWidth="1"/>
    <col min="3839" max="3841" width="10.85546875" style="346"/>
    <col min="3842" max="3842" width="91.42578125" style="346" customWidth="1"/>
    <col min="3843" max="4092" width="10.85546875" style="346"/>
    <col min="4093" max="4093" width="34.7109375" style="346" customWidth="1"/>
    <col min="4094" max="4094" width="88.42578125" style="346" customWidth="1"/>
    <col min="4095" max="4097" width="10.85546875" style="346"/>
    <col min="4098" max="4098" width="91.42578125" style="346" customWidth="1"/>
    <col min="4099" max="4348" width="10.85546875" style="346"/>
    <col min="4349" max="4349" width="34.7109375" style="346" customWidth="1"/>
    <col min="4350" max="4350" width="88.42578125" style="346" customWidth="1"/>
    <col min="4351" max="4353" width="10.85546875" style="346"/>
    <col min="4354" max="4354" width="91.42578125" style="346" customWidth="1"/>
    <col min="4355" max="4604" width="10.85546875" style="346"/>
    <col min="4605" max="4605" width="34.7109375" style="346" customWidth="1"/>
    <col min="4606" max="4606" width="88.42578125" style="346" customWidth="1"/>
    <col min="4607" max="4609" width="10.85546875" style="346"/>
    <col min="4610" max="4610" width="91.42578125" style="346" customWidth="1"/>
    <col min="4611" max="4860" width="10.85546875" style="346"/>
    <col min="4861" max="4861" width="34.7109375" style="346" customWidth="1"/>
    <col min="4862" max="4862" width="88.42578125" style="346" customWidth="1"/>
    <col min="4863" max="4865" width="10.85546875" style="346"/>
    <col min="4866" max="4866" width="91.42578125" style="346" customWidth="1"/>
    <col min="4867" max="5116" width="10.85546875" style="346"/>
    <col min="5117" max="5117" width="34.7109375" style="346" customWidth="1"/>
    <col min="5118" max="5118" width="88.42578125" style="346" customWidth="1"/>
    <col min="5119" max="5121" width="10.85546875" style="346"/>
    <col min="5122" max="5122" width="91.42578125" style="346" customWidth="1"/>
    <col min="5123" max="5372" width="10.85546875" style="346"/>
    <col min="5373" max="5373" width="34.7109375" style="346" customWidth="1"/>
    <col min="5374" max="5374" width="88.42578125" style="346" customWidth="1"/>
    <col min="5375" max="5377" width="10.85546875" style="346"/>
    <col min="5378" max="5378" width="91.42578125" style="346" customWidth="1"/>
    <col min="5379" max="5628" width="10.85546875" style="346"/>
    <col min="5629" max="5629" width="34.7109375" style="346" customWidth="1"/>
    <col min="5630" max="5630" width="88.42578125" style="346" customWidth="1"/>
    <col min="5631" max="5633" width="10.85546875" style="346"/>
    <col min="5634" max="5634" width="91.42578125" style="346" customWidth="1"/>
    <col min="5635" max="5884" width="10.85546875" style="346"/>
    <col min="5885" max="5885" width="34.7109375" style="346" customWidth="1"/>
    <col min="5886" max="5886" width="88.42578125" style="346" customWidth="1"/>
    <col min="5887" max="5889" width="10.85546875" style="346"/>
    <col min="5890" max="5890" width="91.42578125" style="346" customWidth="1"/>
    <col min="5891" max="6140" width="10.85546875" style="346"/>
    <col min="6141" max="6141" width="34.7109375" style="346" customWidth="1"/>
    <col min="6142" max="6142" width="88.42578125" style="346" customWidth="1"/>
    <col min="6143" max="6145" width="10.85546875" style="346"/>
    <col min="6146" max="6146" width="91.42578125" style="346" customWidth="1"/>
    <col min="6147" max="6396" width="10.85546875" style="346"/>
    <col min="6397" max="6397" width="34.7109375" style="346" customWidth="1"/>
    <col min="6398" max="6398" width="88.42578125" style="346" customWidth="1"/>
    <col min="6399" max="6401" width="10.85546875" style="346"/>
    <col min="6402" max="6402" width="91.42578125" style="346" customWidth="1"/>
    <col min="6403" max="6652" width="10.85546875" style="346"/>
    <col min="6653" max="6653" width="34.7109375" style="346" customWidth="1"/>
    <col min="6654" max="6654" width="88.42578125" style="346" customWidth="1"/>
    <col min="6655" max="6657" width="10.85546875" style="346"/>
    <col min="6658" max="6658" width="91.42578125" style="346" customWidth="1"/>
    <col min="6659" max="6908" width="10.85546875" style="346"/>
    <col min="6909" max="6909" width="34.7109375" style="346" customWidth="1"/>
    <col min="6910" max="6910" width="88.42578125" style="346" customWidth="1"/>
    <col min="6911" max="6913" width="10.85546875" style="346"/>
    <col min="6914" max="6914" width="91.42578125" style="346" customWidth="1"/>
    <col min="6915" max="7164" width="10.85546875" style="346"/>
    <col min="7165" max="7165" width="34.7109375" style="346" customWidth="1"/>
    <col min="7166" max="7166" width="88.42578125" style="346" customWidth="1"/>
    <col min="7167" max="7169" width="10.85546875" style="346"/>
    <col min="7170" max="7170" width="91.42578125" style="346" customWidth="1"/>
    <col min="7171" max="7420" width="10.85546875" style="346"/>
    <col min="7421" max="7421" width="34.7109375" style="346" customWidth="1"/>
    <col min="7422" max="7422" width="88.42578125" style="346" customWidth="1"/>
    <col min="7423" max="7425" width="10.85546875" style="346"/>
    <col min="7426" max="7426" width="91.42578125" style="346" customWidth="1"/>
    <col min="7427" max="7676" width="10.85546875" style="346"/>
    <col min="7677" max="7677" width="34.7109375" style="346" customWidth="1"/>
    <col min="7678" max="7678" width="88.42578125" style="346" customWidth="1"/>
    <col min="7679" max="7681" width="10.85546875" style="346"/>
    <col min="7682" max="7682" width="91.42578125" style="346" customWidth="1"/>
    <col min="7683" max="7932" width="10.85546875" style="346"/>
    <col min="7933" max="7933" width="34.7109375" style="346" customWidth="1"/>
    <col min="7934" max="7934" width="88.42578125" style="346" customWidth="1"/>
    <col min="7935" max="7937" width="10.85546875" style="346"/>
    <col min="7938" max="7938" width="91.42578125" style="346" customWidth="1"/>
    <col min="7939" max="8188" width="10.85546875" style="346"/>
    <col min="8189" max="8189" width="34.7109375" style="346" customWidth="1"/>
    <col min="8190" max="8190" width="88.42578125" style="346" customWidth="1"/>
    <col min="8191" max="8193" width="10.85546875" style="346"/>
    <col min="8194" max="8194" width="91.42578125" style="346" customWidth="1"/>
    <col min="8195" max="8444" width="10.85546875" style="346"/>
    <col min="8445" max="8445" width="34.7109375" style="346" customWidth="1"/>
    <col min="8446" max="8446" width="88.42578125" style="346" customWidth="1"/>
    <col min="8447" max="8449" width="10.85546875" style="346"/>
    <col min="8450" max="8450" width="91.42578125" style="346" customWidth="1"/>
    <col min="8451" max="8700" width="10.85546875" style="346"/>
    <col min="8701" max="8701" width="34.7109375" style="346" customWidth="1"/>
    <col min="8702" max="8702" width="88.42578125" style="346" customWidth="1"/>
    <col min="8703" max="8705" width="10.85546875" style="346"/>
    <col min="8706" max="8706" width="91.42578125" style="346" customWidth="1"/>
    <col min="8707" max="8956" width="10.85546875" style="346"/>
    <col min="8957" max="8957" width="34.7109375" style="346" customWidth="1"/>
    <col min="8958" max="8958" width="88.42578125" style="346" customWidth="1"/>
    <col min="8959" max="8961" width="10.85546875" style="346"/>
    <col min="8962" max="8962" width="91.42578125" style="346" customWidth="1"/>
    <col min="8963" max="9212" width="10.85546875" style="346"/>
    <col min="9213" max="9213" width="34.7109375" style="346" customWidth="1"/>
    <col min="9214" max="9214" width="88.42578125" style="346" customWidth="1"/>
    <col min="9215" max="9217" width="10.85546875" style="346"/>
    <col min="9218" max="9218" width="91.42578125" style="346" customWidth="1"/>
    <col min="9219" max="9468" width="10.85546875" style="346"/>
    <col min="9469" max="9469" width="34.7109375" style="346" customWidth="1"/>
    <col min="9470" max="9470" width="88.42578125" style="346" customWidth="1"/>
    <col min="9471" max="9473" width="10.85546875" style="346"/>
    <col min="9474" max="9474" width="91.42578125" style="346" customWidth="1"/>
    <col min="9475" max="9724" width="10.85546875" style="346"/>
    <col min="9725" max="9725" width="34.7109375" style="346" customWidth="1"/>
    <col min="9726" max="9726" width="88.42578125" style="346" customWidth="1"/>
    <col min="9727" max="9729" width="10.85546875" style="346"/>
    <col min="9730" max="9730" width="91.42578125" style="346" customWidth="1"/>
    <col min="9731" max="9980" width="10.85546875" style="346"/>
    <col min="9981" max="9981" width="34.7109375" style="346" customWidth="1"/>
    <col min="9982" max="9982" width="88.42578125" style="346" customWidth="1"/>
    <col min="9983" max="9985" width="10.85546875" style="346"/>
    <col min="9986" max="9986" width="91.42578125" style="346" customWidth="1"/>
    <col min="9987" max="10236" width="10.85546875" style="346"/>
    <col min="10237" max="10237" width="34.7109375" style="346" customWidth="1"/>
    <col min="10238" max="10238" width="88.42578125" style="346" customWidth="1"/>
    <col min="10239" max="10241" width="10.85546875" style="346"/>
    <col min="10242" max="10242" width="91.42578125" style="346" customWidth="1"/>
    <col min="10243" max="10492" width="10.85546875" style="346"/>
    <col min="10493" max="10493" width="34.7109375" style="346" customWidth="1"/>
    <col min="10494" max="10494" width="88.42578125" style="346" customWidth="1"/>
    <col min="10495" max="10497" width="10.85546875" style="346"/>
    <col min="10498" max="10498" width="91.42578125" style="346" customWidth="1"/>
    <col min="10499" max="10748" width="10.85546875" style="346"/>
    <col min="10749" max="10749" width="34.7109375" style="346" customWidth="1"/>
    <col min="10750" max="10750" width="88.42578125" style="346" customWidth="1"/>
    <col min="10751" max="10753" width="10.85546875" style="346"/>
    <col min="10754" max="10754" width="91.42578125" style="346" customWidth="1"/>
    <col min="10755" max="11004" width="10.85546875" style="346"/>
    <col min="11005" max="11005" width="34.7109375" style="346" customWidth="1"/>
    <col min="11006" max="11006" width="88.42578125" style="346" customWidth="1"/>
    <col min="11007" max="11009" width="10.85546875" style="346"/>
    <col min="11010" max="11010" width="91.42578125" style="346" customWidth="1"/>
    <col min="11011" max="11260" width="10.85546875" style="346"/>
    <col min="11261" max="11261" width="34.7109375" style="346" customWidth="1"/>
    <col min="11262" max="11262" width="88.42578125" style="346" customWidth="1"/>
    <col min="11263" max="11265" width="10.85546875" style="346"/>
    <col min="11266" max="11266" width="91.42578125" style="346" customWidth="1"/>
    <col min="11267" max="11516" width="10.85546875" style="346"/>
    <col min="11517" max="11517" width="34.7109375" style="346" customWidth="1"/>
    <col min="11518" max="11518" width="88.42578125" style="346" customWidth="1"/>
    <col min="11519" max="11521" width="10.85546875" style="346"/>
    <col min="11522" max="11522" width="91.42578125" style="346" customWidth="1"/>
    <col min="11523" max="11772" width="10.85546875" style="346"/>
    <col min="11773" max="11773" width="34.7109375" style="346" customWidth="1"/>
    <col min="11774" max="11774" width="88.42578125" style="346" customWidth="1"/>
    <col min="11775" max="11777" width="10.85546875" style="346"/>
    <col min="11778" max="11778" width="91.42578125" style="346" customWidth="1"/>
    <col min="11779" max="12028" width="10.85546875" style="346"/>
    <col min="12029" max="12029" width="34.7109375" style="346" customWidth="1"/>
    <col min="12030" max="12030" width="88.42578125" style="346" customWidth="1"/>
    <col min="12031" max="12033" width="10.85546875" style="346"/>
    <col min="12034" max="12034" width="91.42578125" style="346" customWidth="1"/>
    <col min="12035" max="12284" width="10.85546875" style="346"/>
    <col min="12285" max="12285" width="34.7109375" style="346" customWidth="1"/>
    <col min="12286" max="12286" width="88.42578125" style="346" customWidth="1"/>
    <col min="12287" max="12289" width="10.85546875" style="346"/>
    <col min="12290" max="12290" width="91.42578125" style="346" customWidth="1"/>
    <col min="12291" max="12540" width="10.85546875" style="346"/>
    <col min="12541" max="12541" width="34.7109375" style="346" customWidth="1"/>
    <col min="12542" max="12542" width="88.42578125" style="346" customWidth="1"/>
    <col min="12543" max="12545" width="10.85546875" style="346"/>
    <col min="12546" max="12546" width="91.42578125" style="346" customWidth="1"/>
    <col min="12547" max="12796" width="10.85546875" style="346"/>
    <col min="12797" max="12797" width="34.7109375" style="346" customWidth="1"/>
    <col min="12798" max="12798" width="88.42578125" style="346" customWidth="1"/>
    <col min="12799" max="12801" width="10.85546875" style="346"/>
    <col min="12802" max="12802" width="91.42578125" style="346" customWidth="1"/>
    <col min="12803" max="13052" width="10.85546875" style="346"/>
    <col min="13053" max="13053" width="34.7109375" style="346" customWidth="1"/>
    <col min="13054" max="13054" width="88.42578125" style="346" customWidth="1"/>
    <col min="13055" max="13057" width="10.85546875" style="346"/>
    <col min="13058" max="13058" width="91.42578125" style="346" customWidth="1"/>
    <col min="13059" max="13308" width="10.85546875" style="346"/>
    <col min="13309" max="13309" width="34.7109375" style="346" customWidth="1"/>
    <col min="13310" max="13310" width="88.42578125" style="346" customWidth="1"/>
    <col min="13311" max="13313" width="10.85546875" style="346"/>
    <col min="13314" max="13314" width="91.42578125" style="346" customWidth="1"/>
    <col min="13315" max="13564" width="10.85546875" style="346"/>
    <col min="13565" max="13565" width="34.7109375" style="346" customWidth="1"/>
    <col min="13566" max="13566" width="88.42578125" style="346" customWidth="1"/>
    <col min="13567" max="13569" width="10.85546875" style="346"/>
    <col min="13570" max="13570" width="91.42578125" style="346" customWidth="1"/>
    <col min="13571" max="13820" width="10.85546875" style="346"/>
    <col min="13821" max="13821" width="34.7109375" style="346" customWidth="1"/>
    <col min="13822" max="13822" width="88.42578125" style="346" customWidth="1"/>
    <col min="13823" max="13825" width="10.85546875" style="346"/>
    <col min="13826" max="13826" width="91.42578125" style="346" customWidth="1"/>
    <col min="13827" max="14076" width="10.85546875" style="346"/>
    <col min="14077" max="14077" width="34.7109375" style="346" customWidth="1"/>
    <col min="14078" max="14078" width="88.42578125" style="346" customWidth="1"/>
    <col min="14079" max="14081" width="10.85546875" style="346"/>
    <col min="14082" max="14082" width="91.42578125" style="346" customWidth="1"/>
    <col min="14083" max="14332" width="10.85546875" style="346"/>
    <col min="14333" max="14333" width="34.7109375" style="346" customWidth="1"/>
    <col min="14334" max="14334" width="88.42578125" style="346" customWidth="1"/>
    <col min="14335" max="14337" width="10.85546875" style="346"/>
    <col min="14338" max="14338" width="91.42578125" style="346" customWidth="1"/>
    <col min="14339" max="14588" width="10.85546875" style="346"/>
    <col min="14589" max="14589" width="34.7109375" style="346" customWidth="1"/>
    <col min="14590" max="14590" width="88.42578125" style="346" customWidth="1"/>
    <col min="14591" max="14593" width="10.85546875" style="346"/>
    <col min="14594" max="14594" width="91.42578125" style="346" customWidth="1"/>
    <col min="14595" max="14844" width="10.85546875" style="346"/>
    <col min="14845" max="14845" width="34.7109375" style="346" customWidth="1"/>
    <col min="14846" max="14846" width="88.42578125" style="346" customWidth="1"/>
    <col min="14847" max="14849" width="10.85546875" style="346"/>
    <col min="14850" max="14850" width="91.42578125" style="346" customWidth="1"/>
    <col min="14851" max="15100" width="10.85546875" style="346"/>
    <col min="15101" max="15101" width="34.7109375" style="346" customWidth="1"/>
    <col min="15102" max="15102" width="88.42578125" style="346" customWidth="1"/>
    <col min="15103" max="15105" width="10.85546875" style="346"/>
    <col min="15106" max="15106" width="91.42578125" style="346" customWidth="1"/>
    <col min="15107" max="15356" width="10.85546875" style="346"/>
    <col min="15357" max="15357" width="34.7109375" style="346" customWidth="1"/>
    <col min="15358" max="15358" width="88.42578125" style="346" customWidth="1"/>
    <col min="15359" max="15361" width="10.85546875" style="346"/>
    <col min="15362" max="15362" width="91.42578125" style="346" customWidth="1"/>
    <col min="15363" max="15612" width="10.85546875" style="346"/>
    <col min="15613" max="15613" width="34.7109375" style="346" customWidth="1"/>
    <col min="15614" max="15614" width="88.42578125" style="346" customWidth="1"/>
    <col min="15615" max="15617" width="10.85546875" style="346"/>
    <col min="15618" max="15618" width="91.42578125" style="346" customWidth="1"/>
    <col min="15619" max="15868" width="10.85546875" style="346"/>
    <col min="15869" max="15869" width="34.7109375" style="346" customWidth="1"/>
    <col min="15870" max="15870" width="88.42578125" style="346" customWidth="1"/>
    <col min="15871" max="15873" width="10.85546875" style="346"/>
    <col min="15874" max="15874" width="91.42578125" style="346" customWidth="1"/>
    <col min="15875" max="16124" width="10.85546875" style="346"/>
    <col min="16125" max="16125" width="34.7109375" style="346" customWidth="1"/>
    <col min="16126" max="16126" width="88.42578125" style="346" customWidth="1"/>
    <col min="16127" max="16129" width="10.85546875" style="346"/>
    <col min="16130" max="16130" width="91.42578125" style="346" customWidth="1"/>
    <col min="16131" max="16384" width="10.85546875" style="346"/>
  </cols>
  <sheetData>
    <row r="2" spans="2:5" ht="30">
      <c r="B2" s="528" t="s">
        <v>1008</v>
      </c>
      <c r="C2" s="528"/>
      <c r="D2" s="528"/>
    </row>
    <row r="3" spans="2:5" ht="27.75">
      <c r="B3" s="527" t="s">
        <v>1009</v>
      </c>
      <c r="C3" s="527"/>
      <c r="D3" s="527"/>
    </row>
    <row r="4" spans="2:5" ht="15.75" thickBot="1"/>
    <row r="5" spans="2:5" ht="20.25">
      <c r="B5" s="347" t="s">
        <v>1010</v>
      </c>
      <c r="C5" s="348" t="s">
        <v>1011</v>
      </c>
      <c r="D5" s="348" t="s">
        <v>1012</v>
      </c>
      <c r="E5" s="349" t="s">
        <v>1013</v>
      </c>
    </row>
    <row r="6" spans="2:5" ht="21" thickBot="1">
      <c r="B6" s="350"/>
      <c r="C6" s="351"/>
      <c r="D6" s="351"/>
      <c r="E6" s="352"/>
    </row>
    <row r="7" spans="2:5" ht="15.75">
      <c r="B7" s="521" t="s">
        <v>1014</v>
      </c>
      <c r="C7" s="353" t="s">
        <v>1014</v>
      </c>
      <c r="D7" s="353" t="s">
        <v>1015</v>
      </c>
      <c r="E7" s="354"/>
    </row>
    <row r="8" spans="2:5">
      <c r="B8" s="522"/>
      <c r="C8" s="355" t="s">
        <v>1016</v>
      </c>
      <c r="D8" s="355" t="s">
        <v>1017</v>
      </c>
      <c r="E8" s="356"/>
    </row>
    <row r="9" spans="2:5">
      <c r="B9" s="522"/>
      <c r="C9" s="355" t="s">
        <v>1018</v>
      </c>
      <c r="D9" s="355" t="s">
        <v>1019</v>
      </c>
      <c r="E9" s="356"/>
    </row>
    <row r="10" spans="2:5" ht="15.75" thickBot="1">
      <c r="B10" s="523"/>
      <c r="C10" s="357" t="s">
        <v>1020</v>
      </c>
      <c r="D10" s="357" t="s">
        <v>1021</v>
      </c>
      <c r="E10" s="358"/>
    </row>
    <row r="11" spans="2:5" ht="15.75">
      <c r="B11" s="521" t="s">
        <v>1022</v>
      </c>
      <c r="C11" s="353" t="s">
        <v>1022</v>
      </c>
      <c r="D11" s="353" t="s">
        <v>1023</v>
      </c>
      <c r="E11" s="354"/>
    </row>
    <row r="12" spans="2:5">
      <c r="B12" s="522"/>
      <c r="C12" s="355" t="s">
        <v>1024</v>
      </c>
      <c r="D12" s="355" t="s">
        <v>1025</v>
      </c>
      <c r="E12" s="356"/>
    </row>
    <row r="13" spans="2:5">
      <c r="B13" s="522"/>
      <c r="C13" s="355" t="s">
        <v>1026</v>
      </c>
      <c r="D13" s="355" t="s">
        <v>1027</v>
      </c>
      <c r="E13" s="356"/>
    </row>
    <row r="14" spans="2:5">
      <c r="B14" s="522"/>
      <c r="C14" s="355" t="s">
        <v>1028</v>
      </c>
      <c r="D14" s="355" t="s">
        <v>1029</v>
      </c>
      <c r="E14" s="356"/>
    </row>
    <row r="15" spans="2:5">
      <c r="B15" s="522"/>
      <c r="C15" s="355" t="s">
        <v>1030</v>
      </c>
      <c r="D15" s="355" t="s">
        <v>1031</v>
      </c>
      <c r="E15" s="356"/>
    </row>
    <row r="16" spans="2:5">
      <c r="B16" s="522"/>
      <c r="C16" s="355" t="s">
        <v>1032</v>
      </c>
      <c r="D16" s="355" t="s">
        <v>1033</v>
      </c>
      <c r="E16" s="356"/>
    </row>
    <row r="17" spans="2:5">
      <c r="B17" s="522"/>
      <c r="C17" s="355" t="s">
        <v>1034</v>
      </c>
      <c r="D17" s="355" t="s">
        <v>1035</v>
      </c>
      <c r="E17" s="356"/>
    </row>
    <row r="18" spans="2:5">
      <c r="B18" s="522"/>
      <c r="C18" s="355" t="s">
        <v>1036</v>
      </c>
      <c r="D18" s="355" t="s">
        <v>1037</v>
      </c>
      <c r="E18" s="356"/>
    </row>
    <row r="19" spans="2:5">
      <c r="B19" s="522"/>
      <c r="C19" s="355" t="s">
        <v>1038</v>
      </c>
      <c r="D19" s="355" t="s">
        <v>1039</v>
      </c>
      <c r="E19" s="356"/>
    </row>
    <row r="20" spans="2:5" ht="15.75" thickBot="1">
      <c r="B20" s="523"/>
      <c r="C20" s="357" t="s">
        <v>1040</v>
      </c>
      <c r="D20" s="357" t="s">
        <v>1041</v>
      </c>
      <c r="E20" s="358"/>
    </row>
    <row r="21" spans="2:5" ht="15.75">
      <c r="B21" s="521" t="s">
        <v>1042</v>
      </c>
      <c r="C21" s="353" t="s">
        <v>1042</v>
      </c>
      <c r="D21" s="353" t="s">
        <v>1043</v>
      </c>
      <c r="E21" s="354"/>
    </row>
    <row r="22" spans="2:5">
      <c r="B22" s="522"/>
      <c r="C22" s="355" t="s">
        <v>1044</v>
      </c>
      <c r="D22" s="355" t="s">
        <v>1045</v>
      </c>
      <c r="E22" s="356"/>
    </row>
    <row r="23" spans="2:5">
      <c r="B23" s="522"/>
      <c r="C23" s="355" t="s">
        <v>1046</v>
      </c>
      <c r="D23" s="355" t="s">
        <v>1047</v>
      </c>
      <c r="E23" s="356"/>
    </row>
    <row r="24" spans="2:5">
      <c r="B24" s="522"/>
      <c r="C24" s="355" t="s">
        <v>1048</v>
      </c>
      <c r="D24" s="355" t="s">
        <v>1049</v>
      </c>
      <c r="E24" s="356"/>
    </row>
    <row r="25" spans="2:5">
      <c r="B25" s="522"/>
      <c r="C25" s="355" t="s">
        <v>1050</v>
      </c>
      <c r="D25" s="355" t="s">
        <v>1051</v>
      </c>
      <c r="E25" s="356"/>
    </row>
    <row r="26" spans="2:5">
      <c r="B26" s="522"/>
      <c r="C26" s="355" t="s">
        <v>1052</v>
      </c>
      <c r="D26" s="355" t="s">
        <v>1053</v>
      </c>
      <c r="E26" s="356"/>
    </row>
    <row r="27" spans="2:5">
      <c r="B27" s="522"/>
      <c r="C27" s="355" t="s">
        <v>1054</v>
      </c>
      <c r="D27" s="355" t="s">
        <v>1055</v>
      </c>
      <c r="E27" s="356"/>
    </row>
    <row r="28" spans="2:5">
      <c r="B28" s="522"/>
      <c r="C28" s="355" t="s">
        <v>1056</v>
      </c>
      <c r="D28" s="355" t="s">
        <v>1057</v>
      </c>
      <c r="E28" s="356"/>
    </row>
    <row r="29" spans="2:5">
      <c r="B29" s="522"/>
      <c r="C29" s="355" t="s">
        <v>1058</v>
      </c>
      <c r="D29" s="355" t="s">
        <v>1059</v>
      </c>
      <c r="E29" s="356"/>
    </row>
    <row r="30" spans="2:5" ht="15.75" thickBot="1">
      <c r="B30" s="523"/>
      <c r="C30" s="357" t="s">
        <v>1060</v>
      </c>
      <c r="D30" s="357" t="s">
        <v>1061</v>
      </c>
      <c r="E30" s="358"/>
    </row>
    <row r="31" spans="2:5" ht="15.75">
      <c r="B31" s="521" t="s">
        <v>1062</v>
      </c>
      <c r="C31" s="353" t="s">
        <v>1062</v>
      </c>
      <c r="D31" s="353" t="s">
        <v>1063</v>
      </c>
      <c r="E31" s="354"/>
    </row>
    <row r="32" spans="2:5">
      <c r="B32" s="522"/>
      <c r="C32" s="355" t="s">
        <v>1064</v>
      </c>
      <c r="D32" s="355" t="s">
        <v>1065</v>
      </c>
      <c r="E32" s="356"/>
    </row>
    <row r="33" spans="2:5">
      <c r="B33" s="522"/>
      <c r="C33" s="355" t="s">
        <v>1066</v>
      </c>
      <c r="D33" s="355" t="s">
        <v>1067</v>
      </c>
      <c r="E33" s="356"/>
    </row>
    <row r="34" spans="2:5">
      <c r="B34" s="522"/>
      <c r="C34" s="355" t="s">
        <v>1068</v>
      </c>
      <c r="D34" s="355" t="s">
        <v>1069</v>
      </c>
      <c r="E34" s="356"/>
    </row>
    <row r="35" spans="2:5">
      <c r="B35" s="522"/>
      <c r="C35" s="355" t="s">
        <v>1070</v>
      </c>
      <c r="D35" s="355" t="s">
        <v>1071</v>
      </c>
      <c r="E35" s="356"/>
    </row>
    <row r="36" spans="2:5">
      <c r="B36" s="522"/>
      <c r="C36" s="355" t="s">
        <v>1072</v>
      </c>
      <c r="D36" s="355" t="s">
        <v>1073</v>
      </c>
      <c r="E36" s="356"/>
    </row>
    <row r="37" spans="2:5">
      <c r="B37" s="522"/>
      <c r="C37" s="355" t="s">
        <v>1074</v>
      </c>
      <c r="D37" s="355" t="s">
        <v>1075</v>
      </c>
      <c r="E37" s="356"/>
    </row>
    <row r="38" spans="2:5">
      <c r="B38" s="522"/>
      <c r="C38" s="355" t="s">
        <v>1076</v>
      </c>
      <c r="D38" s="355" t="s">
        <v>1075</v>
      </c>
      <c r="E38" s="356"/>
    </row>
    <row r="39" spans="2:5">
      <c r="B39" s="522"/>
      <c r="C39" s="355" t="s">
        <v>1077</v>
      </c>
      <c r="D39" s="355" t="s">
        <v>1078</v>
      </c>
      <c r="E39" s="356"/>
    </row>
    <row r="40" spans="2:5">
      <c r="B40" s="522"/>
      <c r="C40" s="355" t="s">
        <v>1079</v>
      </c>
      <c r="D40" s="355" t="s">
        <v>1080</v>
      </c>
      <c r="E40" s="356"/>
    </row>
    <row r="41" spans="2:5">
      <c r="B41" s="522"/>
      <c r="C41" s="355" t="s">
        <v>1081</v>
      </c>
      <c r="D41" s="355" t="s">
        <v>1082</v>
      </c>
      <c r="E41" s="356"/>
    </row>
    <row r="42" spans="2:5">
      <c r="B42" s="522"/>
      <c r="C42" s="355" t="s">
        <v>1083</v>
      </c>
      <c r="D42" s="355" t="s">
        <v>1084</v>
      </c>
      <c r="E42" s="356"/>
    </row>
    <row r="43" spans="2:5">
      <c r="B43" s="522"/>
      <c r="C43" s="355" t="s">
        <v>1085</v>
      </c>
      <c r="D43" s="355" t="s">
        <v>1086</v>
      </c>
      <c r="E43" s="356"/>
    </row>
    <row r="44" spans="2:5" ht="15.75" thickBot="1">
      <c r="B44" s="523"/>
      <c r="C44" s="357" t="s">
        <v>1087</v>
      </c>
      <c r="D44" s="357" t="s">
        <v>1088</v>
      </c>
      <c r="E44" s="358"/>
    </row>
    <row r="45" spans="2:5" ht="15.75">
      <c r="B45" s="521" t="s">
        <v>1089</v>
      </c>
      <c r="C45" s="353" t="s">
        <v>1089</v>
      </c>
      <c r="D45" s="353" t="s">
        <v>1090</v>
      </c>
      <c r="E45" s="354"/>
    </row>
    <row r="46" spans="2:5">
      <c r="B46" s="522"/>
      <c r="C46" s="355" t="s">
        <v>1091</v>
      </c>
      <c r="D46" s="355" t="s">
        <v>1092</v>
      </c>
      <c r="E46" s="356"/>
    </row>
    <row r="47" spans="2:5">
      <c r="B47" s="522"/>
      <c r="C47" s="355" t="s">
        <v>1093</v>
      </c>
      <c r="D47" s="355" t="s">
        <v>1094</v>
      </c>
      <c r="E47" s="356"/>
    </row>
    <row r="48" spans="2:5">
      <c r="B48" s="522"/>
      <c r="C48" s="355" t="s">
        <v>1095</v>
      </c>
      <c r="D48" s="355" t="s">
        <v>1096</v>
      </c>
      <c r="E48" s="356"/>
    </row>
    <row r="49" spans="1:5">
      <c r="B49" s="522"/>
      <c r="C49" s="355" t="s">
        <v>1097</v>
      </c>
      <c r="D49" s="355" t="s">
        <v>1098</v>
      </c>
      <c r="E49" s="356"/>
    </row>
    <row r="50" spans="1:5">
      <c r="B50" s="522"/>
      <c r="C50" s="355" t="s">
        <v>1099</v>
      </c>
      <c r="D50" s="355" t="s">
        <v>1100</v>
      </c>
      <c r="E50" s="356"/>
    </row>
    <row r="51" spans="1:5">
      <c r="B51" s="522"/>
      <c r="C51" s="355" t="s">
        <v>1101</v>
      </c>
      <c r="D51" s="355" t="s">
        <v>1102</v>
      </c>
      <c r="E51" s="356"/>
    </row>
    <row r="52" spans="1:5">
      <c r="B52" s="522"/>
      <c r="C52" s="355" t="s">
        <v>1103</v>
      </c>
      <c r="D52" s="355" t="s">
        <v>1104</v>
      </c>
      <c r="E52" s="356"/>
    </row>
    <row r="53" spans="1:5">
      <c r="B53" s="522"/>
      <c r="C53" s="355" t="s">
        <v>1105</v>
      </c>
      <c r="D53" s="355" t="s">
        <v>1106</v>
      </c>
      <c r="E53" s="356"/>
    </row>
    <row r="54" spans="1:5">
      <c r="B54" s="522"/>
      <c r="C54" s="355" t="s">
        <v>1107</v>
      </c>
      <c r="D54" s="355" t="s">
        <v>1108</v>
      </c>
      <c r="E54" s="356"/>
    </row>
    <row r="55" spans="1:5">
      <c r="A55" s="359"/>
      <c r="B55" s="522"/>
      <c r="C55" s="355" t="s">
        <v>1109</v>
      </c>
      <c r="D55" s="355" t="s">
        <v>1110</v>
      </c>
      <c r="E55" s="356"/>
    </row>
    <row r="56" spans="1:5">
      <c r="A56" s="359"/>
      <c r="B56" s="522"/>
      <c r="C56" s="355" t="s">
        <v>1111</v>
      </c>
      <c r="D56" s="355" t="s">
        <v>1112</v>
      </c>
      <c r="E56" s="356"/>
    </row>
    <row r="57" spans="1:5">
      <c r="A57" s="359"/>
      <c r="B57" s="522"/>
      <c r="C57" s="355" t="s">
        <v>1113</v>
      </c>
      <c r="D57" s="355" t="s">
        <v>1114</v>
      </c>
      <c r="E57" s="356"/>
    </row>
    <row r="58" spans="1:5">
      <c r="A58" s="359"/>
      <c r="B58" s="522"/>
      <c r="C58" s="355" t="s">
        <v>1115</v>
      </c>
      <c r="D58" s="355" t="s">
        <v>1116</v>
      </c>
      <c r="E58" s="356"/>
    </row>
    <row r="59" spans="1:5">
      <c r="A59" s="360"/>
      <c r="B59" s="522"/>
      <c r="C59" s="355" t="s">
        <v>1117</v>
      </c>
      <c r="D59" s="355" t="s">
        <v>1118</v>
      </c>
      <c r="E59" s="356"/>
    </row>
    <row r="60" spans="1:5">
      <c r="A60" s="359"/>
      <c r="B60" s="522"/>
      <c r="C60" s="355" t="s">
        <v>1119</v>
      </c>
      <c r="D60" s="355" t="s">
        <v>1120</v>
      </c>
      <c r="E60" s="356"/>
    </row>
    <row r="61" spans="1:5">
      <c r="B61" s="522"/>
      <c r="C61" s="355" t="s">
        <v>1121</v>
      </c>
      <c r="D61" s="355" t="s">
        <v>1122</v>
      </c>
      <c r="E61" s="356"/>
    </row>
    <row r="62" spans="1:5">
      <c r="B62" s="522"/>
      <c r="C62" s="355" t="s">
        <v>1123</v>
      </c>
      <c r="D62" s="355" t="s">
        <v>1124</v>
      </c>
      <c r="E62" s="356"/>
    </row>
    <row r="63" spans="1:5" ht="15.75" thickBot="1">
      <c r="B63" s="523"/>
      <c r="C63" s="357" t="s">
        <v>1125</v>
      </c>
      <c r="D63" s="357" t="s">
        <v>1126</v>
      </c>
      <c r="E63" s="358"/>
    </row>
    <row r="64" spans="1:5" ht="15.75">
      <c r="B64" s="521" t="s">
        <v>1127</v>
      </c>
      <c r="C64" s="353" t="s">
        <v>1127</v>
      </c>
      <c r="D64" s="353" t="s">
        <v>1128</v>
      </c>
      <c r="E64" s="354"/>
    </row>
    <row r="65" spans="2:5">
      <c r="B65" s="522"/>
      <c r="C65" s="355" t="s">
        <v>1129</v>
      </c>
      <c r="D65" s="355" t="s">
        <v>1130</v>
      </c>
      <c r="E65" s="356"/>
    </row>
    <row r="66" spans="2:5">
      <c r="B66" s="522"/>
      <c r="C66" s="355" t="s">
        <v>1131</v>
      </c>
      <c r="D66" s="355" t="s">
        <v>1132</v>
      </c>
      <c r="E66" s="356"/>
    </row>
    <row r="67" spans="2:5" ht="15.75" thickBot="1">
      <c r="B67" s="523"/>
      <c r="C67" s="357" t="s">
        <v>1133</v>
      </c>
      <c r="D67" s="357" t="s">
        <v>1134</v>
      </c>
      <c r="E67" s="358"/>
    </row>
    <row r="68" spans="2:5" ht="15.75">
      <c r="B68" s="521" t="s">
        <v>1135</v>
      </c>
      <c r="C68" s="353" t="s">
        <v>1135</v>
      </c>
      <c r="D68" s="353" t="s">
        <v>1136</v>
      </c>
      <c r="E68" s="354"/>
    </row>
    <row r="69" spans="2:5">
      <c r="B69" s="522"/>
      <c r="C69" s="355" t="s">
        <v>1137</v>
      </c>
      <c r="D69" s="355" t="s">
        <v>1138</v>
      </c>
      <c r="E69" s="356"/>
    </row>
    <row r="70" spans="2:5">
      <c r="B70" s="522"/>
      <c r="C70" s="355" t="s">
        <v>1139</v>
      </c>
      <c r="D70" s="355" t="s">
        <v>1140</v>
      </c>
      <c r="E70" s="356"/>
    </row>
    <row r="71" spans="2:5">
      <c r="B71" s="522"/>
      <c r="C71" s="355" t="s">
        <v>1141</v>
      </c>
      <c r="D71" s="355" t="s">
        <v>1142</v>
      </c>
      <c r="E71" s="356"/>
    </row>
    <row r="72" spans="2:5">
      <c r="B72" s="522"/>
      <c r="C72" s="355" t="s">
        <v>1143</v>
      </c>
      <c r="D72" s="355" t="s">
        <v>1144</v>
      </c>
      <c r="E72" s="356"/>
    </row>
    <row r="73" spans="2:5">
      <c r="B73" s="522"/>
      <c r="C73" s="355" t="s">
        <v>1145</v>
      </c>
      <c r="D73" s="355" t="s">
        <v>1146</v>
      </c>
      <c r="E73" s="356"/>
    </row>
    <row r="74" spans="2:5">
      <c r="B74" s="522"/>
      <c r="C74" s="355" t="s">
        <v>1147</v>
      </c>
      <c r="D74" s="355" t="s">
        <v>1148</v>
      </c>
      <c r="E74" s="356"/>
    </row>
    <row r="75" spans="2:5">
      <c r="B75" s="522"/>
      <c r="C75" s="355" t="s">
        <v>1149</v>
      </c>
      <c r="D75" s="355" t="s">
        <v>1150</v>
      </c>
      <c r="E75" s="356"/>
    </row>
    <row r="76" spans="2:5">
      <c r="B76" s="522"/>
      <c r="C76" s="355" t="s">
        <v>1151</v>
      </c>
      <c r="D76" s="355" t="s">
        <v>1152</v>
      </c>
      <c r="E76" s="356"/>
    </row>
    <row r="77" spans="2:5">
      <c r="B77" s="522"/>
      <c r="C77" s="355" t="s">
        <v>1153</v>
      </c>
      <c r="D77" s="355" t="s">
        <v>1154</v>
      </c>
      <c r="E77" s="356"/>
    </row>
    <row r="78" spans="2:5">
      <c r="B78" s="522"/>
      <c r="C78" s="355" t="s">
        <v>1155</v>
      </c>
      <c r="D78" s="355" t="s">
        <v>1156</v>
      </c>
      <c r="E78" s="356"/>
    </row>
    <row r="79" spans="2:5">
      <c r="B79" s="522"/>
      <c r="C79" s="355" t="s">
        <v>1157</v>
      </c>
      <c r="D79" s="355" t="s">
        <v>1158</v>
      </c>
      <c r="E79" s="356"/>
    </row>
    <row r="80" spans="2:5">
      <c r="B80" s="522"/>
      <c r="C80" s="355" t="s">
        <v>1159</v>
      </c>
      <c r="D80" s="355" t="s">
        <v>1160</v>
      </c>
      <c r="E80" s="356"/>
    </row>
    <row r="81" spans="2:5">
      <c r="B81" s="522"/>
      <c r="C81" s="355" t="s">
        <v>1161</v>
      </c>
      <c r="D81" s="355" t="s">
        <v>1162</v>
      </c>
      <c r="E81" s="356"/>
    </row>
    <row r="82" spans="2:5">
      <c r="B82" s="522"/>
      <c r="C82" s="355" t="s">
        <v>1163</v>
      </c>
      <c r="D82" s="355" t="s">
        <v>1164</v>
      </c>
      <c r="E82" s="356"/>
    </row>
    <row r="83" spans="2:5">
      <c r="B83" s="522"/>
      <c r="C83" s="355" t="s">
        <v>1165</v>
      </c>
      <c r="D83" s="355" t="s">
        <v>1166</v>
      </c>
      <c r="E83" s="356"/>
    </row>
    <row r="84" spans="2:5">
      <c r="B84" s="522"/>
      <c r="C84" s="355" t="s">
        <v>1167</v>
      </c>
      <c r="D84" s="355" t="s">
        <v>1168</v>
      </c>
      <c r="E84" s="356"/>
    </row>
    <row r="85" spans="2:5" ht="15.75" thickBot="1">
      <c r="B85" s="523"/>
      <c r="C85" s="357" t="s">
        <v>1169</v>
      </c>
      <c r="D85" s="357" t="s">
        <v>1170</v>
      </c>
      <c r="E85" s="358"/>
    </row>
    <row r="86" spans="2:5" ht="15.75">
      <c r="B86" s="521" t="s">
        <v>1171</v>
      </c>
      <c r="C86" s="353" t="s">
        <v>1171</v>
      </c>
      <c r="D86" s="353" t="s">
        <v>1172</v>
      </c>
      <c r="E86" s="354"/>
    </row>
    <row r="87" spans="2:5">
      <c r="B87" s="522"/>
      <c r="C87" s="355" t="s">
        <v>1173</v>
      </c>
      <c r="D87" s="355" t="s">
        <v>1174</v>
      </c>
      <c r="E87" s="356"/>
    </row>
    <row r="88" spans="2:5">
      <c r="B88" s="522"/>
      <c r="C88" s="355" t="s">
        <v>1175</v>
      </c>
      <c r="D88" s="355" t="s">
        <v>1176</v>
      </c>
      <c r="E88" s="356"/>
    </row>
    <row r="89" spans="2:5">
      <c r="B89" s="522"/>
      <c r="C89" s="355" t="s">
        <v>1177</v>
      </c>
      <c r="D89" s="355" t="s">
        <v>1178</v>
      </c>
      <c r="E89" s="356"/>
    </row>
    <row r="90" spans="2:5">
      <c r="B90" s="522"/>
      <c r="C90" s="355" t="s">
        <v>1179</v>
      </c>
      <c r="D90" s="355" t="s">
        <v>1180</v>
      </c>
      <c r="E90" s="356"/>
    </row>
    <row r="91" spans="2:5">
      <c r="B91" s="522"/>
      <c r="C91" s="355" t="s">
        <v>1181</v>
      </c>
      <c r="D91" s="355" t="s">
        <v>1182</v>
      </c>
      <c r="E91" s="356"/>
    </row>
    <row r="92" spans="2:5">
      <c r="B92" s="522"/>
      <c r="C92" s="355" t="s">
        <v>1183</v>
      </c>
      <c r="D92" s="355" t="s">
        <v>1184</v>
      </c>
      <c r="E92" s="356"/>
    </row>
    <row r="93" spans="2:5">
      <c r="B93" s="522"/>
      <c r="C93" s="355" t="s">
        <v>1185</v>
      </c>
      <c r="D93" s="355" t="s">
        <v>1186</v>
      </c>
      <c r="E93" s="356"/>
    </row>
    <row r="94" spans="2:5">
      <c r="B94" s="522"/>
      <c r="C94" s="355" t="s">
        <v>1187</v>
      </c>
      <c r="D94" s="355" t="s">
        <v>1188</v>
      </c>
      <c r="E94" s="356"/>
    </row>
    <row r="95" spans="2:5">
      <c r="B95" s="522"/>
      <c r="C95" s="355" t="s">
        <v>1189</v>
      </c>
      <c r="D95" s="355" t="s">
        <v>1190</v>
      </c>
      <c r="E95" s="356"/>
    </row>
    <row r="96" spans="2:5">
      <c r="B96" s="522"/>
      <c r="C96" s="355" t="s">
        <v>1191</v>
      </c>
      <c r="D96" s="355" t="s">
        <v>1192</v>
      </c>
      <c r="E96" s="356"/>
    </row>
    <row r="97" spans="2:5">
      <c r="B97" s="522"/>
      <c r="C97" s="355" t="s">
        <v>1193</v>
      </c>
      <c r="D97" s="355" t="s">
        <v>1194</v>
      </c>
      <c r="E97" s="356"/>
    </row>
    <row r="98" spans="2:5">
      <c r="B98" s="522"/>
      <c r="C98" s="355" t="s">
        <v>1195</v>
      </c>
      <c r="D98" s="355" t="s">
        <v>1196</v>
      </c>
      <c r="E98" s="356"/>
    </row>
    <row r="99" spans="2:5">
      <c r="B99" s="522"/>
      <c r="C99" s="355" t="s">
        <v>1197</v>
      </c>
      <c r="D99" s="355" t="s">
        <v>1198</v>
      </c>
      <c r="E99" s="356"/>
    </row>
    <row r="100" spans="2:5">
      <c r="B100" s="522"/>
      <c r="C100" s="355" t="s">
        <v>1199</v>
      </c>
      <c r="D100" s="355" t="s">
        <v>1200</v>
      </c>
      <c r="E100" s="356"/>
    </row>
    <row r="101" spans="2:5">
      <c r="B101" s="522"/>
      <c r="C101" s="355" t="s">
        <v>1201</v>
      </c>
      <c r="D101" s="355" t="s">
        <v>1202</v>
      </c>
      <c r="E101" s="356"/>
    </row>
    <row r="102" spans="2:5">
      <c r="B102" s="522"/>
      <c r="C102" s="355" t="s">
        <v>1203</v>
      </c>
      <c r="D102" s="355" t="s">
        <v>1204</v>
      </c>
      <c r="E102" s="356"/>
    </row>
    <row r="103" spans="2:5">
      <c r="B103" s="522"/>
      <c r="C103" s="355" t="s">
        <v>1205</v>
      </c>
      <c r="D103" s="355" t="s">
        <v>1206</v>
      </c>
      <c r="E103" s="356"/>
    </row>
    <row r="104" spans="2:5">
      <c r="B104" s="522"/>
      <c r="C104" s="355" t="s">
        <v>1207</v>
      </c>
      <c r="D104" s="355" t="s">
        <v>1208</v>
      </c>
      <c r="E104" s="356"/>
    </row>
    <row r="105" spans="2:5">
      <c r="B105" s="522"/>
      <c r="C105" s="355" t="s">
        <v>1209</v>
      </c>
      <c r="D105" s="355" t="s">
        <v>1210</v>
      </c>
      <c r="E105" s="356"/>
    </row>
    <row r="106" spans="2:5">
      <c r="B106" s="522"/>
      <c r="C106" s="355" t="s">
        <v>1211</v>
      </c>
      <c r="D106" s="355" t="s">
        <v>1212</v>
      </c>
      <c r="E106" s="356"/>
    </row>
    <row r="107" spans="2:5" ht="15.75" thickBot="1">
      <c r="B107" s="523"/>
      <c r="C107" s="357" t="s">
        <v>1213</v>
      </c>
      <c r="D107" s="357" t="s">
        <v>1214</v>
      </c>
      <c r="E107" s="358"/>
    </row>
    <row r="108" spans="2:5" ht="15.75">
      <c r="B108" s="521" t="s">
        <v>1215</v>
      </c>
      <c r="C108" s="353" t="s">
        <v>1215</v>
      </c>
      <c r="D108" s="353" t="s">
        <v>1216</v>
      </c>
      <c r="E108" s="354"/>
    </row>
    <row r="109" spans="2:5">
      <c r="B109" s="522"/>
      <c r="C109" s="355" t="s">
        <v>1217</v>
      </c>
      <c r="D109" s="355" t="s">
        <v>1218</v>
      </c>
      <c r="E109" s="356"/>
    </row>
    <row r="110" spans="2:5">
      <c r="B110" s="522"/>
      <c r="C110" s="355" t="s">
        <v>1219</v>
      </c>
      <c r="D110" s="355" t="s">
        <v>1220</v>
      </c>
      <c r="E110" s="356"/>
    </row>
    <row r="111" spans="2:5">
      <c r="B111" s="522"/>
      <c r="C111" s="355" t="s">
        <v>1217</v>
      </c>
      <c r="D111" s="355" t="s">
        <v>1218</v>
      </c>
      <c r="E111" s="356"/>
    </row>
    <row r="112" spans="2:5">
      <c r="B112" s="522"/>
      <c r="C112" s="355" t="s">
        <v>1221</v>
      </c>
      <c r="D112" s="355" t="s">
        <v>1222</v>
      </c>
      <c r="E112" s="356"/>
    </row>
    <row r="113" spans="2:5">
      <c r="B113" s="522"/>
      <c r="C113" s="355" t="s">
        <v>1223</v>
      </c>
      <c r="D113" s="355" t="s">
        <v>1224</v>
      </c>
      <c r="E113" s="356"/>
    </row>
    <row r="114" spans="2:5">
      <c r="B114" s="522"/>
      <c r="C114" s="355" t="s">
        <v>1225</v>
      </c>
      <c r="D114" s="355" t="s">
        <v>1226</v>
      </c>
      <c r="E114" s="356"/>
    </row>
    <row r="115" spans="2:5">
      <c r="B115" s="522"/>
      <c r="C115" s="355" t="s">
        <v>1227</v>
      </c>
      <c r="D115" s="355" t="s">
        <v>1228</v>
      </c>
      <c r="E115" s="356"/>
    </row>
    <row r="116" spans="2:5">
      <c r="B116" s="522"/>
      <c r="C116" s="355" t="s">
        <v>1229</v>
      </c>
      <c r="D116" s="355" t="s">
        <v>1230</v>
      </c>
      <c r="E116" s="356"/>
    </row>
    <row r="117" spans="2:5">
      <c r="B117" s="522"/>
      <c r="C117" s="355" t="s">
        <v>1231</v>
      </c>
      <c r="D117" s="355" t="s">
        <v>1232</v>
      </c>
      <c r="E117" s="356"/>
    </row>
    <row r="118" spans="2:5" ht="15.75" thickBot="1">
      <c r="B118" s="523"/>
      <c r="C118" s="357" t="s">
        <v>1233</v>
      </c>
      <c r="D118" s="357" t="s">
        <v>1234</v>
      </c>
      <c r="E118" s="358"/>
    </row>
    <row r="119" spans="2:5" ht="15.75">
      <c r="B119" s="524" t="s">
        <v>1235</v>
      </c>
      <c r="C119" s="361" t="s">
        <v>1235</v>
      </c>
      <c r="D119" s="353" t="s">
        <v>1236</v>
      </c>
      <c r="E119" s="354"/>
    </row>
    <row r="120" spans="2:5">
      <c r="B120" s="525"/>
      <c r="C120" s="355" t="s">
        <v>1237</v>
      </c>
      <c r="D120" s="355" t="s">
        <v>1238</v>
      </c>
      <c r="E120" s="356"/>
    </row>
    <row r="121" spans="2:5">
      <c r="B121" s="525"/>
      <c r="C121" s="355" t="s">
        <v>1239</v>
      </c>
      <c r="D121" s="355" t="s">
        <v>1240</v>
      </c>
      <c r="E121" s="356"/>
    </row>
    <row r="122" spans="2:5">
      <c r="B122" s="525"/>
      <c r="C122" s="355" t="s">
        <v>1241</v>
      </c>
      <c r="D122" s="355" t="s">
        <v>1242</v>
      </c>
      <c r="E122" s="356"/>
    </row>
    <row r="123" spans="2:5">
      <c r="B123" s="525"/>
      <c r="C123" s="355" t="s">
        <v>1243</v>
      </c>
      <c r="D123" s="355" t="s">
        <v>1244</v>
      </c>
      <c r="E123" s="356"/>
    </row>
    <row r="124" spans="2:5">
      <c r="B124" s="525"/>
      <c r="C124" s="355" t="s">
        <v>1245</v>
      </c>
      <c r="D124" s="355" t="s">
        <v>1246</v>
      </c>
      <c r="E124" s="356"/>
    </row>
    <row r="125" spans="2:5">
      <c r="B125" s="525"/>
      <c r="C125" s="355" t="s">
        <v>1247</v>
      </c>
      <c r="D125" s="355" t="s">
        <v>1248</v>
      </c>
      <c r="E125" s="356"/>
    </row>
    <row r="126" spans="2:5">
      <c r="B126" s="525"/>
      <c r="C126" s="355" t="s">
        <v>1249</v>
      </c>
      <c r="D126" s="355" t="s">
        <v>1250</v>
      </c>
      <c r="E126" s="356"/>
    </row>
    <row r="127" spans="2:5">
      <c r="B127" s="525"/>
      <c r="C127" s="355" t="s">
        <v>1251</v>
      </c>
      <c r="D127" s="355" t="s">
        <v>1252</v>
      </c>
      <c r="E127" s="356"/>
    </row>
    <row r="128" spans="2:5">
      <c r="B128" s="525"/>
      <c r="C128" s="355" t="s">
        <v>1253</v>
      </c>
      <c r="D128" s="355" t="s">
        <v>1254</v>
      </c>
      <c r="E128" s="356"/>
    </row>
    <row r="129" spans="2:5">
      <c r="B129" s="525"/>
      <c r="C129" s="355" t="s">
        <v>1255</v>
      </c>
      <c r="D129" s="355" t="s">
        <v>1256</v>
      </c>
      <c r="E129" s="356"/>
    </row>
    <row r="130" spans="2:5">
      <c r="B130" s="525"/>
      <c r="C130" s="355" t="s">
        <v>1257</v>
      </c>
      <c r="D130" s="355" t="s">
        <v>1258</v>
      </c>
      <c r="E130" s="356"/>
    </row>
    <row r="131" spans="2:5">
      <c r="B131" s="525"/>
      <c r="C131" s="355" t="s">
        <v>1259</v>
      </c>
      <c r="D131" s="355" t="s">
        <v>1260</v>
      </c>
      <c r="E131" s="356"/>
    </row>
    <row r="132" spans="2:5">
      <c r="B132" s="525"/>
      <c r="C132" s="355" t="s">
        <v>1261</v>
      </c>
      <c r="D132" s="355" t="s">
        <v>1262</v>
      </c>
      <c r="E132" s="356"/>
    </row>
    <row r="133" spans="2:5">
      <c r="B133" s="525"/>
      <c r="C133" s="355" t="s">
        <v>1263</v>
      </c>
      <c r="D133" s="355" t="s">
        <v>1264</v>
      </c>
      <c r="E133" s="356"/>
    </row>
    <row r="134" spans="2:5" ht="15.75" thickBot="1">
      <c r="B134" s="526"/>
      <c r="C134" s="357" t="s">
        <v>1265</v>
      </c>
      <c r="D134" s="357" t="s">
        <v>1266</v>
      </c>
      <c r="E134" s="358"/>
    </row>
    <row r="135" spans="2:5" ht="15.75">
      <c r="B135" s="521" t="s">
        <v>1267</v>
      </c>
      <c r="C135" s="353" t="s">
        <v>1267</v>
      </c>
      <c r="D135" s="353" t="s">
        <v>1268</v>
      </c>
      <c r="E135" s="354"/>
    </row>
    <row r="136" spans="2:5">
      <c r="B136" s="522"/>
      <c r="C136" s="355" t="s">
        <v>1269</v>
      </c>
      <c r="D136" s="355" t="s">
        <v>1270</v>
      </c>
      <c r="E136" s="356"/>
    </row>
    <row r="137" spans="2:5">
      <c r="B137" s="522"/>
      <c r="C137" s="355" t="s">
        <v>1271</v>
      </c>
      <c r="D137" s="355" t="s">
        <v>1272</v>
      </c>
      <c r="E137" s="356"/>
    </row>
    <row r="138" spans="2:5">
      <c r="B138" s="522"/>
      <c r="C138" s="355" t="s">
        <v>1273</v>
      </c>
      <c r="D138" s="355" t="s">
        <v>1274</v>
      </c>
      <c r="E138" s="356"/>
    </row>
    <row r="139" spans="2:5">
      <c r="B139" s="522"/>
      <c r="C139" s="355" t="s">
        <v>1275</v>
      </c>
      <c r="D139" s="355" t="s">
        <v>1276</v>
      </c>
      <c r="E139" s="356"/>
    </row>
    <row r="140" spans="2:5">
      <c r="B140" s="522"/>
      <c r="C140" s="355" t="s">
        <v>1277</v>
      </c>
      <c r="D140" s="355" t="s">
        <v>1278</v>
      </c>
      <c r="E140" s="356"/>
    </row>
    <row r="141" spans="2:5">
      <c r="B141" s="522"/>
      <c r="C141" s="355" t="s">
        <v>1279</v>
      </c>
      <c r="D141" s="355" t="s">
        <v>1280</v>
      </c>
      <c r="E141" s="356"/>
    </row>
    <row r="142" spans="2:5" ht="15.75" thickBot="1">
      <c r="B142" s="523"/>
      <c r="C142" s="357" t="s">
        <v>1281</v>
      </c>
      <c r="D142" s="357" t="s">
        <v>1282</v>
      </c>
      <c r="E142" s="358"/>
    </row>
    <row r="143" spans="2:5" ht="15.75">
      <c r="B143" s="521" t="s">
        <v>1283</v>
      </c>
      <c r="C143" s="353" t="s">
        <v>1283</v>
      </c>
      <c r="D143" s="353" t="s">
        <v>1284</v>
      </c>
      <c r="E143" s="354"/>
    </row>
    <row r="144" spans="2:5">
      <c r="B144" s="522"/>
      <c r="C144" s="355" t="s">
        <v>1285</v>
      </c>
      <c r="D144" s="355" t="s">
        <v>1286</v>
      </c>
      <c r="E144" s="356"/>
    </row>
    <row r="145" spans="2:5">
      <c r="B145" s="522"/>
      <c r="C145" s="355" t="s">
        <v>1287</v>
      </c>
      <c r="D145" s="355" t="s">
        <v>1288</v>
      </c>
      <c r="E145" s="356"/>
    </row>
    <row r="146" spans="2:5">
      <c r="B146" s="522"/>
      <c r="C146" s="355" t="s">
        <v>1289</v>
      </c>
      <c r="D146" s="355" t="s">
        <v>1290</v>
      </c>
      <c r="E146" s="356"/>
    </row>
    <row r="147" spans="2:5">
      <c r="B147" s="522"/>
      <c r="C147" s="355" t="s">
        <v>1291</v>
      </c>
      <c r="D147" s="355" t="s">
        <v>1292</v>
      </c>
      <c r="E147" s="356"/>
    </row>
    <row r="148" spans="2:5">
      <c r="B148" s="522"/>
      <c r="C148" s="355" t="s">
        <v>1293</v>
      </c>
      <c r="D148" s="355" t="s">
        <v>1294</v>
      </c>
      <c r="E148" s="356"/>
    </row>
    <row r="149" spans="2:5">
      <c r="B149" s="522"/>
      <c r="C149" s="355" t="s">
        <v>1295</v>
      </c>
      <c r="D149" s="355" t="s">
        <v>1296</v>
      </c>
      <c r="E149" s="356"/>
    </row>
    <row r="150" spans="2:5">
      <c r="B150" s="522"/>
      <c r="C150" s="355" t="s">
        <v>1297</v>
      </c>
      <c r="D150" s="355" t="s">
        <v>1298</v>
      </c>
      <c r="E150" s="356"/>
    </row>
    <row r="151" spans="2:5" ht="15.75" thickBot="1">
      <c r="B151" s="523"/>
      <c r="C151" s="357" t="s">
        <v>1299</v>
      </c>
      <c r="D151" s="357" t="s">
        <v>1300</v>
      </c>
      <c r="E151" s="358"/>
    </row>
    <row r="152" spans="2:5" ht="31.5">
      <c r="B152" s="521" t="s">
        <v>1301</v>
      </c>
      <c r="C152" s="353" t="s">
        <v>1301</v>
      </c>
      <c r="D152" s="362" t="s">
        <v>1302</v>
      </c>
      <c r="E152" s="354"/>
    </row>
    <row r="153" spans="2:5">
      <c r="B153" s="522"/>
      <c r="C153" s="355" t="s">
        <v>1303</v>
      </c>
      <c r="D153" s="355" t="s">
        <v>1304</v>
      </c>
      <c r="E153" s="356"/>
    </row>
    <row r="154" spans="2:5">
      <c r="B154" s="522"/>
      <c r="C154" s="355" t="s">
        <v>1305</v>
      </c>
      <c r="D154" s="355" t="s">
        <v>1306</v>
      </c>
      <c r="E154" s="356"/>
    </row>
    <row r="155" spans="2:5">
      <c r="B155" s="522"/>
      <c r="C155" s="355" t="s">
        <v>1307</v>
      </c>
      <c r="D155" s="355" t="s">
        <v>1308</v>
      </c>
      <c r="E155" s="356"/>
    </row>
    <row r="156" spans="2:5">
      <c r="B156" s="522"/>
      <c r="C156" s="355" t="s">
        <v>1309</v>
      </c>
      <c r="D156" s="355" t="s">
        <v>1310</v>
      </c>
      <c r="E156" s="356"/>
    </row>
    <row r="157" spans="2:5">
      <c r="B157" s="522"/>
      <c r="C157" s="355" t="s">
        <v>1311</v>
      </c>
      <c r="D157" s="355" t="s">
        <v>1312</v>
      </c>
      <c r="E157" s="356"/>
    </row>
    <row r="158" spans="2:5" ht="15.75" thickBot="1">
      <c r="B158" s="523"/>
      <c r="C158" s="357" t="s">
        <v>1313</v>
      </c>
      <c r="D158" s="357" t="s">
        <v>1314</v>
      </c>
      <c r="E158" s="358"/>
    </row>
    <row r="159" spans="2:5" ht="15.75">
      <c r="B159" s="521" t="s">
        <v>1315</v>
      </c>
      <c r="C159" s="353" t="s">
        <v>1315</v>
      </c>
      <c r="D159" s="353" t="s">
        <v>1316</v>
      </c>
      <c r="E159" s="354"/>
    </row>
    <row r="160" spans="2:5">
      <c r="B160" s="522"/>
      <c r="C160" s="355" t="s">
        <v>1317</v>
      </c>
      <c r="D160" s="355" t="s">
        <v>1318</v>
      </c>
      <c r="E160" s="356"/>
    </row>
    <row r="161" spans="2:5">
      <c r="B161" s="522"/>
      <c r="C161" s="355" t="s">
        <v>1319</v>
      </c>
      <c r="D161" s="355" t="s">
        <v>1320</v>
      </c>
      <c r="E161" s="356"/>
    </row>
    <row r="162" spans="2:5">
      <c r="B162" s="522"/>
      <c r="C162" s="355" t="s">
        <v>1321</v>
      </c>
      <c r="D162" s="355" t="s">
        <v>1322</v>
      </c>
      <c r="E162" s="356"/>
    </row>
    <row r="163" spans="2:5">
      <c r="B163" s="522"/>
      <c r="C163" s="355" t="s">
        <v>1323</v>
      </c>
      <c r="D163" s="355" t="s">
        <v>1324</v>
      </c>
      <c r="E163" s="356"/>
    </row>
    <row r="164" spans="2:5">
      <c r="B164" s="522"/>
      <c r="C164" s="355" t="s">
        <v>1325</v>
      </c>
      <c r="D164" s="355" t="s">
        <v>1326</v>
      </c>
      <c r="E164" s="356"/>
    </row>
    <row r="165" spans="2:5">
      <c r="B165" s="522"/>
      <c r="C165" s="355" t="s">
        <v>1327</v>
      </c>
      <c r="D165" s="355" t="s">
        <v>1328</v>
      </c>
      <c r="E165" s="356"/>
    </row>
    <row r="166" spans="2:5">
      <c r="B166" s="522"/>
      <c r="C166" s="355" t="s">
        <v>1329</v>
      </c>
      <c r="D166" s="355" t="s">
        <v>1330</v>
      </c>
      <c r="E166" s="356"/>
    </row>
    <row r="167" spans="2:5">
      <c r="B167" s="522"/>
      <c r="C167" s="355" t="s">
        <v>1331</v>
      </c>
      <c r="D167" s="355" t="s">
        <v>1332</v>
      </c>
      <c r="E167" s="356"/>
    </row>
    <row r="168" spans="2:5">
      <c r="B168" s="522"/>
      <c r="C168" s="355" t="s">
        <v>1333</v>
      </c>
      <c r="D168" s="355" t="s">
        <v>1334</v>
      </c>
      <c r="E168" s="356"/>
    </row>
    <row r="169" spans="2:5" ht="15.75" thickBot="1">
      <c r="B169" s="523"/>
      <c r="C169" s="357" t="s">
        <v>1335</v>
      </c>
      <c r="D169" s="357" t="s">
        <v>1336</v>
      </c>
      <c r="E169" s="358"/>
    </row>
  </sheetData>
  <autoFilter ref="A6:E169" xr:uid="{1C262E3A-5DAC-42F2-A4A6-86C051FD0BA5}"/>
  <mergeCells count="16">
    <mergeCell ref="B3:D3"/>
    <mergeCell ref="B2:D2"/>
    <mergeCell ref="B7:B10"/>
    <mergeCell ref="B11:B20"/>
    <mergeCell ref="B21:B30"/>
    <mergeCell ref="B31:B44"/>
    <mergeCell ref="B45:B63"/>
    <mergeCell ref="B143:B151"/>
    <mergeCell ref="B152:B158"/>
    <mergeCell ref="B159:B169"/>
    <mergeCell ref="B64:B67"/>
    <mergeCell ref="B68:B85"/>
    <mergeCell ref="B86:B107"/>
    <mergeCell ref="B108:B118"/>
    <mergeCell ref="B119:B134"/>
    <mergeCell ref="B135:B142"/>
  </mergeCells>
  <pageMargins left="0.7" right="0.7" top="0.75" bottom="0.75" header="0.3" footer="0.3"/>
  <pageSetup scale="26"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A12B-7D7C-0D40-831F-5DC023B3DB99}">
  <dimension ref="A1:C31"/>
  <sheetViews>
    <sheetView view="pageBreakPreview" zoomScale="75" zoomScaleNormal="150" zoomScaleSheetLayoutView="75" workbookViewId="0">
      <selection activeCell="B9" sqref="B9:C9"/>
    </sheetView>
  </sheetViews>
  <sheetFormatPr baseColWidth="10" defaultRowHeight="15"/>
  <cols>
    <col min="1" max="1" width="33.7109375" customWidth="1"/>
    <col min="2" max="2" width="113.5703125" customWidth="1"/>
    <col min="3" max="3" width="31.28515625" customWidth="1"/>
  </cols>
  <sheetData>
    <row r="1" spans="1:3" ht="27.75" customHeight="1">
      <c r="A1" s="535"/>
      <c r="B1" s="371" t="s">
        <v>1454</v>
      </c>
      <c r="C1" s="536"/>
    </row>
    <row r="2" spans="1:3" ht="27.75" customHeight="1">
      <c r="A2" s="535"/>
      <c r="B2" s="370" t="s">
        <v>1396</v>
      </c>
      <c r="C2" s="536"/>
    </row>
    <row r="3" spans="1:3" ht="27.75" customHeight="1">
      <c r="A3" s="535"/>
      <c r="B3" s="371" t="s">
        <v>1362</v>
      </c>
      <c r="C3" s="536"/>
    </row>
    <row r="4" spans="1:3" ht="15.75">
      <c r="A4" s="537" t="s">
        <v>1338</v>
      </c>
      <c r="B4" s="538"/>
      <c r="C4" s="538"/>
    </row>
    <row r="5" spans="1:3" ht="15.75">
      <c r="A5" s="324" t="s">
        <v>1339</v>
      </c>
      <c r="B5" s="539" t="s">
        <v>1340</v>
      </c>
      <c r="C5" s="540"/>
    </row>
    <row r="6" spans="1:3" ht="15.75">
      <c r="A6" s="363" t="s">
        <v>706</v>
      </c>
      <c r="B6" s="533" t="s">
        <v>1341</v>
      </c>
      <c r="C6" s="533"/>
    </row>
    <row r="7" spans="1:3" ht="15.75">
      <c r="A7" s="363" t="s">
        <v>1342</v>
      </c>
      <c r="B7" s="533" t="s">
        <v>1343</v>
      </c>
      <c r="C7" s="533"/>
    </row>
    <row r="8" spans="1:3" ht="15.75">
      <c r="A8" s="363" t="s">
        <v>708</v>
      </c>
      <c r="B8" s="533" t="s">
        <v>1344</v>
      </c>
      <c r="C8" s="533"/>
    </row>
    <row r="9" spans="1:3" ht="299.25" customHeight="1">
      <c r="A9" s="369" t="s">
        <v>1397</v>
      </c>
      <c r="B9" s="529" t="s">
        <v>1456</v>
      </c>
      <c r="C9" s="529"/>
    </row>
    <row r="10" spans="1:3" ht="121.5" customHeight="1">
      <c r="A10" s="369" t="s">
        <v>1399</v>
      </c>
      <c r="B10" s="530" t="s">
        <v>1458</v>
      </c>
      <c r="C10" s="530"/>
    </row>
    <row r="11" spans="1:3" ht="62.25" customHeight="1">
      <c r="A11" s="369" t="s">
        <v>1398</v>
      </c>
      <c r="B11" s="530" t="s">
        <v>1457</v>
      </c>
      <c r="C11" s="530"/>
    </row>
    <row r="12" spans="1:3" ht="285.75" customHeight="1">
      <c r="A12" s="369" t="s">
        <v>709</v>
      </c>
      <c r="B12" s="534" t="s">
        <v>1459</v>
      </c>
      <c r="C12" s="534"/>
    </row>
    <row r="13" spans="1:3" ht="76.5" customHeight="1">
      <c r="A13" s="369" t="s">
        <v>710</v>
      </c>
      <c r="B13" s="534" t="s">
        <v>1461</v>
      </c>
      <c r="C13" s="534"/>
    </row>
    <row r="14" spans="1:3" ht="75.75" customHeight="1">
      <c r="A14" s="369" t="s">
        <v>723</v>
      </c>
      <c r="B14" s="534" t="s">
        <v>1460</v>
      </c>
      <c r="C14" s="534"/>
    </row>
    <row r="15" spans="1:3" ht="319.5" customHeight="1">
      <c r="A15" s="369" t="s">
        <v>1345</v>
      </c>
      <c r="B15" s="529" t="s">
        <v>1462</v>
      </c>
      <c r="C15" s="529"/>
    </row>
    <row r="16" spans="1:3" ht="142.5" customHeight="1">
      <c r="A16" s="369" t="s">
        <v>1346</v>
      </c>
      <c r="B16" s="534" t="s">
        <v>1463</v>
      </c>
      <c r="C16" s="534"/>
    </row>
    <row r="17" spans="1:3" ht="31.5" customHeight="1">
      <c r="A17" s="363" t="s">
        <v>1347</v>
      </c>
      <c r="B17" s="534" t="s">
        <v>1464</v>
      </c>
      <c r="C17" s="534"/>
    </row>
    <row r="18" spans="1:3" ht="341.25" customHeight="1">
      <c r="A18" s="369" t="s">
        <v>1348</v>
      </c>
      <c r="B18" s="529" t="s">
        <v>1465</v>
      </c>
      <c r="C18" s="529"/>
    </row>
    <row r="19" spans="1:3" ht="36" customHeight="1">
      <c r="A19" s="369" t="s">
        <v>1349</v>
      </c>
      <c r="B19" s="530" t="s">
        <v>1466</v>
      </c>
      <c r="C19" s="530"/>
    </row>
    <row r="20" spans="1:3" ht="31.5">
      <c r="A20" s="369" t="s">
        <v>1350</v>
      </c>
      <c r="B20" s="532" t="s">
        <v>1351</v>
      </c>
      <c r="C20" s="532"/>
    </row>
    <row r="21" spans="1:3" ht="166.5" customHeight="1">
      <c r="A21" s="369" t="s">
        <v>715</v>
      </c>
      <c r="B21" s="534" t="s">
        <v>1467</v>
      </c>
      <c r="C21" s="534"/>
    </row>
    <row r="22" spans="1:3" ht="92.25" customHeight="1">
      <c r="A22" s="369" t="s">
        <v>716</v>
      </c>
      <c r="B22" s="529" t="s">
        <v>1468</v>
      </c>
      <c r="C22" s="529"/>
    </row>
    <row r="23" spans="1:3" ht="38.25" customHeight="1">
      <c r="A23" s="363" t="s">
        <v>24</v>
      </c>
      <c r="B23" s="530" t="s">
        <v>1469</v>
      </c>
      <c r="C23" s="530"/>
    </row>
    <row r="24" spans="1:3" ht="192" customHeight="1">
      <c r="A24" s="369" t="s">
        <v>1353</v>
      </c>
      <c r="B24" s="531" t="s">
        <v>1470</v>
      </c>
      <c r="C24" s="531"/>
    </row>
    <row r="25" spans="1:3" ht="197.25" customHeight="1">
      <c r="A25" s="369" t="s">
        <v>1352</v>
      </c>
      <c r="B25" s="529" t="s">
        <v>1471</v>
      </c>
      <c r="C25" s="529"/>
    </row>
    <row r="26" spans="1:3" ht="238.5" customHeight="1">
      <c r="A26" s="369" t="s">
        <v>162</v>
      </c>
      <c r="B26" s="529" t="s">
        <v>1472</v>
      </c>
      <c r="C26" s="529"/>
    </row>
    <row r="27" spans="1:3" ht="220.5" customHeight="1">
      <c r="A27" s="369" t="s">
        <v>1354</v>
      </c>
      <c r="B27" s="529" t="s">
        <v>1473</v>
      </c>
      <c r="C27" s="529"/>
    </row>
    <row r="28" spans="1:3" ht="15.75">
      <c r="A28" s="363" t="s">
        <v>1355</v>
      </c>
      <c r="B28" s="533" t="s">
        <v>1474</v>
      </c>
      <c r="C28" s="533"/>
    </row>
    <row r="29" spans="1:3" ht="15.75">
      <c r="A29" s="363" t="s">
        <v>1356</v>
      </c>
      <c r="B29" s="533" t="s">
        <v>1357</v>
      </c>
      <c r="C29" s="533"/>
    </row>
    <row r="30" spans="1:3" ht="41.25" customHeight="1">
      <c r="A30" s="363" t="s">
        <v>1358</v>
      </c>
      <c r="B30" s="532" t="s">
        <v>1359</v>
      </c>
      <c r="C30" s="532"/>
    </row>
    <row r="31" spans="1:3" ht="31.5">
      <c r="A31" s="363" t="s">
        <v>1360</v>
      </c>
      <c r="B31" s="532" t="s">
        <v>1361</v>
      </c>
      <c r="C31" s="532"/>
    </row>
  </sheetData>
  <mergeCells count="30">
    <mergeCell ref="A1:A3"/>
    <mergeCell ref="C1:C3"/>
    <mergeCell ref="A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31:C31"/>
    <mergeCell ref="B26:C26"/>
    <mergeCell ref="B27:C27"/>
    <mergeCell ref="B28:C28"/>
    <mergeCell ref="B29:C29"/>
    <mergeCell ref="B30:C30"/>
  </mergeCells>
  <pageMargins left="0.7" right="0.7" top="0.75" bottom="0.75" header="0.3" footer="0.3"/>
  <pageSetup scale="51"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654D9E-885C-448B-9133-DB76F53EB881}">
  <ds:schemaRefs>
    <ds:schemaRef ds:uri="http://schemas.microsoft.com/sharepoint/v3/contenttype/forms"/>
  </ds:schemaRefs>
</ds:datastoreItem>
</file>

<file path=customXml/itemProps2.xml><?xml version="1.0" encoding="utf-8"?>
<ds:datastoreItem xmlns:ds="http://schemas.openxmlformats.org/officeDocument/2006/customXml" ds:itemID="{1A8AEAB9-9FE7-4968-826F-E5C481B51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0FF91-BC54-4216-8F4D-255530ABD20B}">
  <ds:schemaRefs>
    <ds:schemaRef ds:uri="http://purl.org/dc/elements/1.1/"/>
    <ds:schemaRef ds:uri="1b790530-1ba2-4951-8fed-59066bd9eda7"/>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64f8d83-cd3d-4047-8342-439f687ba7bb"/>
    <ds:schemaRef ds:uri="http://schemas.microsoft.com/office/2006/metadata/properties"/>
    <ds:schemaRef ds:uri="http://purl.org/dc/dcmitype/"/>
    <ds:schemaRef ds:uri="http://schemas.microsoft.com/sharepoint/v3"/>
    <ds:schemaRef ds:uri="435a11ef-c2bf-4d1e-b58b-639ade20a33f"/>
    <ds:schemaRef ds:uri="2b40a02c-44f8-4bff-a17a-481fc173e1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MATRIZ DE RIESGO</vt:lpstr>
      <vt:lpstr>Guía_Amenazas</vt:lpstr>
      <vt:lpstr>Identf de riesgo</vt:lpstr>
      <vt:lpstr>Valoración R.I</vt:lpstr>
      <vt:lpstr>Hoja1</vt:lpstr>
      <vt:lpstr>Valoración R.R</vt:lpstr>
      <vt:lpstr>ESCENARIOS_DE_RIESGOS</vt:lpstr>
      <vt:lpstr>CONTROLES</vt:lpstr>
      <vt:lpstr>INSTRUCTIVO</vt:lpstr>
      <vt:lpstr>'Identf de riesgo'!Área_de_impresión</vt:lpstr>
      <vt:lpstr>Componente</vt:lpstr>
      <vt:lpstr>Consecuencias</vt:lpstr>
      <vt:lpstr>Dueño_Riesgo</vt:lpstr>
      <vt:lpstr>Impacto</vt:lpstr>
      <vt:lpstr>Objetico_Proceso</vt:lpstr>
      <vt:lpstr>Opción_Tratamiento</vt:lpstr>
      <vt:lpstr>Probabilidad</vt:lpstr>
      <vt:lpstr>Proceso_Apoyo</vt:lpstr>
      <vt:lpstr>Proceso_Estratégico</vt:lpstr>
      <vt:lpstr>Proceso_Evaluacion_y_control</vt:lpstr>
      <vt:lpstr>Proceso_Misional</vt:lpstr>
      <vt:lpstr>Procesos</vt:lpstr>
      <vt:lpstr>Riesgos</vt:lpstr>
      <vt:lpstr>Tipo_Proceso</vt:lpstr>
      <vt:lpstr>Tipo_Riesgo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Florez</dc:creator>
  <cp:keywords/>
  <dc:description/>
  <cp:lastModifiedBy>Victor Eduardo BenitoRevollo Canabal</cp:lastModifiedBy>
  <cp:revision/>
  <dcterms:created xsi:type="dcterms:W3CDTF">2017-06-28T03:03:15Z</dcterms:created>
  <dcterms:modified xsi:type="dcterms:W3CDTF">2023-11-17T15:34:33Z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